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735" tabRatio="618"/>
  </bookViews>
  <sheets>
    <sheet name="Overall" sheetId="29" r:id="rId1"/>
    <sheet name="GT1" sheetId="2" r:id="rId2"/>
    <sheet name="GT2" sheetId="3" r:id="rId3"/>
    <sheet name="GT3" sheetId="4" r:id="rId4"/>
    <sheet name="GT4" sheetId="5" r:id="rId5"/>
    <sheet name="GT5" sheetId="6" r:id="rId6"/>
    <sheet name="FV-FVM" sheetId="7" r:id="rId7"/>
    <sheet name="GT" sheetId="8" r:id="rId8"/>
    <sheet name="GS" sheetId="9" r:id="rId9"/>
    <sheet name="GA" sheetId="20" r:id="rId10"/>
    <sheet name="ST1" sheetId="22" r:id="rId11"/>
    <sheet name="ST2" sheetId="23" r:id="rId12"/>
    <sheet name="ST3" sheetId="24" r:id="rId13"/>
    <sheet name="Team" sheetId="21" r:id="rId14"/>
    <sheet name="FLibre" sheetId="15" r:id="rId15"/>
    <sheet name="Radical" sheetId="17" r:id="rId16"/>
    <sheet name="F4" sheetId="16" r:id="rId17"/>
    <sheet name="F2000" sheetId="28" r:id="rId18"/>
    <sheet name="FFA" sheetId="18" r:id="rId19"/>
    <sheet name="FFB" sheetId="25" r:id="rId20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4" i="16" l="1"/>
  <c r="AD5" i="16"/>
  <c r="AD4" i="17"/>
  <c r="AD14" i="17"/>
  <c r="AE19" i="15"/>
  <c r="AE21" i="15"/>
  <c r="AE23" i="15"/>
  <c r="AE24" i="15"/>
  <c r="AE13" i="15"/>
  <c r="AE18" i="15"/>
  <c r="AE20" i="15"/>
  <c r="AD26" i="5"/>
  <c r="AD7" i="29"/>
  <c r="AD3" i="29"/>
  <c r="AD8" i="29"/>
  <c r="AD5" i="29"/>
  <c r="AD4" i="29"/>
  <c r="AD6" i="29"/>
  <c r="AD16" i="2"/>
  <c r="AD12" i="6"/>
  <c r="N6" i="28"/>
  <c r="Q12" i="21"/>
  <c r="AD15" i="6"/>
  <c r="AD16" i="6"/>
  <c r="AD3" i="5"/>
  <c r="AD4" i="5"/>
  <c r="AD7" i="5"/>
  <c r="AD27" i="5"/>
  <c r="AD11" i="5"/>
  <c r="AD17" i="2"/>
  <c r="AC29" i="7"/>
  <c r="AC28" i="7"/>
  <c r="AC27" i="7"/>
  <c r="AC25" i="7"/>
  <c r="AC26" i="7"/>
  <c r="AC3" i="7"/>
  <c r="AC5" i="7"/>
  <c r="AC6" i="7"/>
  <c r="AC7" i="7"/>
  <c r="AC10" i="7"/>
  <c r="AC9" i="7"/>
  <c r="AC8" i="7"/>
  <c r="AC12" i="7"/>
  <c r="AC13" i="7"/>
  <c r="AC15" i="7"/>
  <c r="AC4" i="7"/>
  <c r="N7" i="28" l="1"/>
  <c r="N5" i="28"/>
  <c r="N3" i="28"/>
  <c r="N4" i="28"/>
  <c r="X5" i="25" l="1"/>
  <c r="X4" i="25"/>
  <c r="X22" i="18"/>
  <c r="X20" i="18"/>
  <c r="X19" i="18"/>
  <c r="X4" i="18"/>
  <c r="AE6" i="29"/>
  <c r="AD4" i="6"/>
  <c r="AD6" i="6"/>
  <c r="AD7" i="6"/>
  <c r="AE8" i="29"/>
  <c r="AE7" i="29"/>
  <c r="AD6" i="5"/>
  <c r="AD5" i="5"/>
  <c r="AD8" i="5"/>
  <c r="AD9" i="5"/>
  <c r="AD23" i="5"/>
  <c r="AE5" i="29"/>
  <c r="AD4" i="4"/>
  <c r="AD5" i="4"/>
  <c r="AD6" i="4"/>
  <c r="AD7" i="4"/>
  <c r="AD9" i="4"/>
  <c r="AD10" i="4"/>
  <c r="AD11" i="4"/>
  <c r="AD14" i="4"/>
  <c r="AD15" i="4"/>
  <c r="AD16" i="4"/>
  <c r="AD17" i="4"/>
  <c r="AD12" i="4"/>
  <c r="AD21" i="4"/>
  <c r="AD13" i="4"/>
  <c r="AE4" i="29"/>
  <c r="AD10" i="3"/>
  <c r="AD5" i="3"/>
  <c r="AD9" i="3"/>
  <c r="AE3" i="29"/>
  <c r="AD5" i="2"/>
  <c r="AD8" i="16"/>
  <c r="AD7" i="16"/>
  <c r="AD6" i="16"/>
  <c r="AE4" i="15"/>
  <c r="AD7" i="17"/>
  <c r="AD5" i="17"/>
  <c r="AD17" i="6"/>
  <c r="AD11" i="6"/>
  <c r="AD8" i="6"/>
  <c r="AD13" i="6"/>
  <c r="AD5" i="6"/>
  <c r="AD22" i="5"/>
  <c r="Q5" i="21"/>
  <c r="Q6" i="21"/>
  <c r="N4" i="23"/>
  <c r="N3" i="23"/>
  <c r="N9" i="22"/>
  <c r="N8" i="22"/>
  <c r="X21" i="25"/>
  <c r="X19" i="25"/>
  <c r="X15" i="18"/>
  <c r="AD9" i="6"/>
  <c r="AD17" i="5"/>
  <c r="AD10" i="5"/>
  <c r="AD14" i="3"/>
  <c r="AD6" i="3"/>
  <c r="AD6" i="2"/>
  <c r="AD12" i="2"/>
  <c r="AE22" i="15"/>
  <c r="AD11" i="17"/>
  <c r="U7" i="7" l="1"/>
  <c r="U6" i="7"/>
  <c r="U5" i="7"/>
  <c r="U4" i="7"/>
  <c r="U3" i="7"/>
  <c r="Q5" i="7"/>
  <c r="Q4" i="7"/>
  <c r="Q3" i="7"/>
  <c r="Q13" i="7"/>
  <c r="Q11" i="7"/>
  <c r="Q9" i="7"/>
  <c r="Q7" i="7"/>
  <c r="Q8" i="7"/>
  <c r="Q6" i="7"/>
  <c r="U10" i="7"/>
  <c r="Q12" i="7"/>
  <c r="Q10" i="7"/>
  <c r="U17" i="7"/>
  <c r="Q14" i="7"/>
  <c r="U15" i="7"/>
  <c r="Q18" i="7"/>
  <c r="U20" i="7"/>
  <c r="U28" i="7"/>
  <c r="AD28" i="7" s="1"/>
  <c r="AF28" i="7" s="1"/>
  <c r="U26" i="7"/>
  <c r="Q27" i="7"/>
  <c r="Q25" i="7"/>
  <c r="Q26" i="7"/>
  <c r="M29" i="7"/>
  <c r="AD29" i="7" s="1"/>
  <c r="AF29" i="7" s="1"/>
  <c r="M27" i="7"/>
  <c r="AD27" i="7" s="1"/>
  <c r="AF27" i="7" s="1"/>
  <c r="M25" i="7"/>
  <c r="M26" i="7"/>
  <c r="I25" i="7"/>
  <c r="I26" i="7"/>
  <c r="M19" i="7"/>
  <c r="M14" i="7"/>
  <c r="M12" i="7"/>
  <c r="M10" i="7"/>
  <c r="M9" i="7"/>
  <c r="M7" i="7"/>
  <c r="M8" i="7"/>
  <c r="M6" i="7"/>
  <c r="M5" i="7"/>
  <c r="M4" i="7"/>
  <c r="M3" i="7"/>
  <c r="M13" i="7"/>
  <c r="M11" i="7"/>
  <c r="I10" i="7"/>
  <c r="I21" i="7"/>
  <c r="I9" i="7"/>
  <c r="I7" i="7"/>
  <c r="I8" i="7"/>
  <c r="I6" i="7"/>
  <c r="I16" i="7"/>
  <c r="I5" i="7"/>
  <c r="I4" i="7"/>
  <c r="AD4" i="7" s="1"/>
  <c r="AF4" i="7" s="1"/>
  <c r="I3" i="7"/>
  <c r="I13" i="7"/>
  <c r="I11" i="7"/>
  <c r="AD26" i="7" l="1"/>
  <c r="AF26" i="7" s="1"/>
  <c r="AD25" i="7"/>
  <c r="AF25" i="7" s="1"/>
  <c r="AD7" i="7"/>
  <c r="AF7" i="7" s="1"/>
  <c r="AD3" i="7"/>
  <c r="AF3" i="7" s="1"/>
  <c r="AD9" i="17"/>
  <c r="X7" i="25"/>
  <c r="X8" i="25"/>
  <c r="X6" i="25"/>
  <c r="X9" i="25"/>
  <c r="X10" i="25"/>
  <c r="X11" i="25"/>
  <c r="X7" i="18"/>
  <c r="X6" i="18"/>
  <c r="X5" i="18"/>
  <c r="X9" i="18"/>
  <c r="X8" i="18"/>
  <c r="X13" i="18"/>
  <c r="AD17" i="7"/>
  <c r="AF17" i="7" s="1"/>
  <c r="AD16" i="7"/>
  <c r="AF16" i="7" s="1"/>
  <c r="AD20" i="7"/>
  <c r="AF20" i="7" s="1"/>
  <c r="AD12" i="3"/>
  <c r="AD16" i="3"/>
  <c r="AD10" i="2"/>
  <c r="Q9" i="21"/>
  <c r="S9" i="21" s="1"/>
  <c r="N5" i="23"/>
  <c r="P5" i="23" s="1"/>
  <c r="P4" i="23"/>
  <c r="N6" i="23"/>
  <c r="N15" i="22"/>
  <c r="N14" i="22"/>
  <c r="Q14" i="21"/>
  <c r="S14" i="21" s="1"/>
  <c r="N12" i="8"/>
  <c r="P12" i="8" s="1"/>
  <c r="Q7" i="21"/>
  <c r="N3" i="20"/>
  <c r="N4" i="20"/>
  <c r="X23" i="25"/>
  <c r="X22" i="25"/>
  <c r="X17" i="25"/>
  <c r="X14" i="25"/>
  <c r="X16" i="18"/>
  <c r="P6" i="23" l="1"/>
  <c r="P14" i="22"/>
  <c r="P15" i="22"/>
  <c r="AD14" i="6" l="1"/>
  <c r="AD29" i="5"/>
  <c r="AD18" i="5"/>
  <c r="AD12" i="5"/>
  <c r="AD23" i="4"/>
  <c r="AE15" i="15"/>
  <c r="AE12" i="15"/>
  <c r="AE17" i="15"/>
  <c r="AD13" i="17"/>
  <c r="AD28" i="5" l="1"/>
  <c r="AD14" i="5"/>
  <c r="AD18" i="7"/>
  <c r="AF18" i="7" s="1"/>
  <c r="AD6" i="17"/>
  <c r="AD15" i="17"/>
  <c r="AD10" i="17"/>
  <c r="AE14" i="15"/>
  <c r="AE16" i="15"/>
  <c r="AD24" i="5"/>
  <c r="AD21" i="5"/>
  <c r="AD15" i="5"/>
  <c r="AD20" i="4"/>
  <c r="AD7" i="2"/>
  <c r="AD15" i="2"/>
  <c r="Q8" i="21"/>
  <c r="N13" i="22"/>
  <c r="N11" i="22"/>
  <c r="N12" i="9"/>
  <c r="P12" i="9" s="1"/>
  <c r="N6" i="9"/>
  <c r="P11" i="22" l="1"/>
  <c r="P13" i="22"/>
  <c r="X12" i="25"/>
  <c r="AE5" i="15" l="1"/>
  <c r="AE10" i="15"/>
  <c r="AE6" i="15"/>
  <c r="AD18" i="4"/>
  <c r="AD3" i="3"/>
  <c r="AD7" i="3"/>
  <c r="AD4" i="3"/>
  <c r="AD11" i="2"/>
  <c r="AD14" i="2"/>
  <c r="AD10" i="6"/>
  <c r="AD18" i="6"/>
  <c r="AD25" i="5"/>
  <c r="AD19" i="5"/>
  <c r="AD20" i="5"/>
  <c r="AD22" i="4"/>
  <c r="AD8" i="4"/>
  <c r="AD15" i="3"/>
  <c r="AD8" i="3"/>
  <c r="AD13" i="3"/>
  <c r="AD4" i="2"/>
  <c r="AD19" i="7"/>
  <c r="AF19" i="7" s="1"/>
  <c r="AD11" i="7"/>
  <c r="AF11" i="7" s="1"/>
  <c r="AD10" i="7"/>
  <c r="AF10" i="7" s="1"/>
  <c r="Q11" i="21"/>
  <c r="S11" i="21" s="1"/>
  <c r="Q10" i="21"/>
  <c r="Q4" i="21"/>
  <c r="Q3" i="21"/>
  <c r="S5" i="21" s="1"/>
  <c r="N7" i="24"/>
  <c r="P7" i="24" s="1"/>
  <c r="N5" i="24"/>
  <c r="P5" i="24" s="1"/>
  <c r="N6" i="24"/>
  <c r="P6" i="24" s="1"/>
  <c r="N8" i="23"/>
  <c r="N5" i="22"/>
  <c r="P8" i="22" s="1"/>
  <c r="N12" i="22"/>
  <c r="P12" i="22" s="1"/>
  <c r="N10" i="22"/>
  <c r="N4" i="22"/>
  <c r="N7" i="20"/>
  <c r="N6" i="20"/>
  <c r="N5" i="9"/>
  <c r="N8" i="9"/>
  <c r="N7" i="9"/>
  <c r="N11" i="8"/>
  <c r="P11" i="8" s="1"/>
  <c r="N10" i="8"/>
  <c r="P10" i="8" s="1"/>
  <c r="N9" i="8"/>
  <c r="P9" i="8" s="1"/>
  <c r="N4" i="8"/>
  <c r="P4" i="8" s="1"/>
  <c r="N3" i="8"/>
  <c r="P3" i="8" s="1"/>
  <c r="N6" i="8"/>
  <c r="P6" i="8" s="1"/>
  <c r="AD9" i="16"/>
  <c r="X16" i="25"/>
  <c r="X17" i="18"/>
  <c r="P3" i="23" l="1"/>
  <c r="P8" i="23"/>
  <c r="P4" i="20"/>
  <c r="P7" i="20"/>
  <c r="S6" i="21"/>
  <c r="S7" i="21"/>
  <c r="S8" i="21"/>
  <c r="P9" i="22"/>
  <c r="P10" i="22"/>
  <c r="P5" i="9"/>
  <c r="P7" i="9"/>
  <c r="P6" i="9"/>
  <c r="P8" i="9"/>
  <c r="X20" i="25"/>
  <c r="X21" i="18"/>
  <c r="X10" i="18"/>
  <c r="X11" i="18"/>
  <c r="X18" i="18"/>
  <c r="X12" i="18"/>
  <c r="X3" i="18"/>
  <c r="X14" i="18"/>
  <c r="AD12" i="17" l="1"/>
  <c r="AE11" i="15"/>
  <c r="AD9" i="2" l="1"/>
  <c r="X18" i="25"/>
  <c r="X15" i="25"/>
  <c r="X3" i="25"/>
  <c r="X13" i="25"/>
  <c r="AD8" i="17"/>
  <c r="AE3" i="15" l="1"/>
  <c r="AE8" i="15"/>
  <c r="AE9" i="15"/>
  <c r="N8" i="20"/>
  <c r="N4" i="24"/>
  <c r="P4" i="24" s="1"/>
  <c r="N3" i="24"/>
  <c r="P3" i="24" s="1"/>
  <c r="N7" i="23"/>
  <c r="P7" i="23" s="1"/>
  <c r="N6" i="22"/>
  <c r="N7" i="22"/>
  <c r="N3" i="22"/>
  <c r="P3" i="22" s="1"/>
  <c r="S3" i="21"/>
  <c r="Q13" i="21"/>
  <c r="N5" i="20"/>
  <c r="N9" i="9"/>
  <c r="N11" i="9"/>
  <c r="N13" i="9"/>
  <c r="N4" i="9"/>
  <c r="N10" i="9"/>
  <c r="N3" i="9"/>
  <c r="P3" i="9" s="1"/>
  <c r="S12" i="21" l="1"/>
  <c r="S13" i="21"/>
  <c r="P4" i="22"/>
  <c r="P6" i="22"/>
  <c r="P6" i="20"/>
  <c r="P8" i="20"/>
  <c r="P10" i="9"/>
  <c r="P4" i="9"/>
  <c r="P13" i="9"/>
  <c r="P9" i="9"/>
  <c r="P5" i="20"/>
  <c r="P3" i="20"/>
  <c r="S4" i="21"/>
  <c r="S10" i="21"/>
  <c r="P5" i="22"/>
  <c r="P7" i="22"/>
  <c r="P11" i="9"/>
  <c r="N5" i="8"/>
  <c r="P5" i="8" s="1"/>
  <c r="AD14" i="7"/>
  <c r="AF14" i="7" s="1"/>
  <c r="AD5" i="7"/>
  <c r="AF5" i="7" s="1"/>
  <c r="AD12" i="7"/>
  <c r="AF12" i="7" s="1"/>
  <c r="AD6" i="7"/>
  <c r="AF6" i="7" s="1"/>
  <c r="AD13" i="7"/>
  <c r="AF13" i="7" s="1"/>
  <c r="AD8" i="7"/>
  <c r="AF8" i="7" s="1"/>
  <c r="AD9" i="7"/>
  <c r="AF9" i="7" s="1"/>
  <c r="AD21" i="7"/>
  <c r="AF21" i="7" s="1"/>
  <c r="AD15" i="7"/>
  <c r="AF15" i="7" s="1"/>
  <c r="AD13" i="5"/>
  <c r="AD16" i="5"/>
  <c r="AD3" i="4"/>
  <c r="AD19" i="4"/>
  <c r="AD13" i="2"/>
  <c r="AD3" i="17"/>
  <c r="AD3" i="16"/>
  <c r="AE7" i="15"/>
  <c r="N8" i="8"/>
  <c r="P8" i="8" s="1"/>
  <c r="N7" i="8"/>
  <c r="P7" i="8" s="1"/>
  <c r="AD3" i="6"/>
  <c r="AD11" i="3"/>
  <c r="AD3" i="2"/>
  <c r="AD8" i="2"/>
</calcChain>
</file>

<file path=xl/sharedStrings.xml><?xml version="1.0" encoding="utf-8"?>
<sst xmlns="http://schemas.openxmlformats.org/spreadsheetml/2006/main" count="2505" uniqueCount="680">
  <si>
    <t>Pos</t>
  </si>
  <si>
    <t>Driver</t>
  </si>
  <si>
    <t>Club</t>
  </si>
  <si>
    <t>Car</t>
  </si>
  <si>
    <t>MCO</t>
  </si>
  <si>
    <t>Points</t>
  </si>
  <si>
    <t>1</t>
  </si>
  <si>
    <t>Dylan GIBSON</t>
  </si>
  <si>
    <t>BARC</t>
  </si>
  <si>
    <t>Sprints - GT1</t>
  </si>
  <si>
    <t>Rocco MARCIELLO</t>
  </si>
  <si>
    <t>RT</t>
  </si>
  <si>
    <t>BEMC I</t>
  </si>
  <si>
    <t>BARC I</t>
  </si>
  <si>
    <t>BARC II</t>
  </si>
  <si>
    <t>BEMC II</t>
  </si>
  <si>
    <t>R1</t>
  </si>
  <si>
    <t>R2</t>
  </si>
  <si>
    <t>R3</t>
  </si>
  <si>
    <t>TTL</t>
  </si>
  <si>
    <t>Celebration</t>
  </si>
  <si>
    <t>Jean-Frederic LABERGE</t>
  </si>
  <si>
    <t>FSAQ</t>
  </si>
  <si>
    <t>1st</t>
  </si>
  <si>
    <t>2nd</t>
  </si>
  <si>
    <t>Other</t>
  </si>
  <si>
    <t>3rd</t>
  </si>
  <si>
    <t>111</t>
  </si>
  <si>
    <t>Terry FLETCHER</t>
  </si>
  <si>
    <t>BEMC</t>
  </si>
  <si>
    <t>Chevrolet Camaro</t>
  </si>
  <si>
    <t>169</t>
  </si>
  <si>
    <t>Porsche 997 Cup</t>
  </si>
  <si>
    <t>Porsche 991 Cup</t>
  </si>
  <si>
    <t>167</t>
  </si>
  <si>
    <t>Rob MARTIN</t>
  </si>
  <si>
    <t>Orey FIDANI</t>
  </si>
  <si>
    <t>VARAC</t>
  </si>
  <si>
    <t>153</t>
  </si>
  <si>
    <t>Triumph TR7</t>
  </si>
  <si>
    <t>Sprints - GT2</t>
  </si>
  <si>
    <t>30</t>
  </si>
  <si>
    <t>John HANSEN</t>
  </si>
  <si>
    <t>BMW</t>
  </si>
  <si>
    <t>BMW E36 328is</t>
  </si>
  <si>
    <t>5</t>
  </si>
  <si>
    <t>Darren SCOTT</t>
  </si>
  <si>
    <t>Chevrolet Silverado</t>
  </si>
  <si>
    <t>34</t>
  </si>
  <si>
    <t>Jonathan RASHLEIGH</t>
  </si>
  <si>
    <t>Subaru WRX STI</t>
  </si>
  <si>
    <t>38</t>
  </si>
  <si>
    <t>58</t>
  </si>
  <si>
    <t>68</t>
  </si>
  <si>
    <t>Gunter SCHMIDT</t>
  </si>
  <si>
    <t>TLMC</t>
  </si>
  <si>
    <t>Chevrolet Cobalt</t>
  </si>
  <si>
    <t>79</t>
  </si>
  <si>
    <t>Ford F150</t>
  </si>
  <si>
    <t>13</t>
  </si>
  <si>
    <t>Peter KOLEROS</t>
  </si>
  <si>
    <t>BMW E30 M3</t>
  </si>
  <si>
    <t>DQ</t>
  </si>
  <si>
    <t>3</t>
  </si>
  <si>
    <t>6</t>
  </si>
  <si>
    <t>8</t>
  </si>
  <si>
    <t>Honda Civic</t>
  </si>
  <si>
    <t>Perry IANNUZZI</t>
  </si>
  <si>
    <t>Pontiac Trans-Am</t>
  </si>
  <si>
    <t>199</t>
  </si>
  <si>
    <t>Daria KHACHI</t>
  </si>
  <si>
    <t>BMW E30 325i</t>
  </si>
  <si>
    <t>208</t>
  </si>
  <si>
    <t>Kyle TASKER</t>
  </si>
  <si>
    <t>Hyundai Tiburon</t>
  </si>
  <si>
    <t>87</t>
  </si>
  <si>
    <t>Bryan RASHLEIGH</t>
  </si>
  <si>
    <t>Subaru Legacy</t>
  </si>
  <si>
    <t>64</t>
  </si>
  <si>
    <t>104</t>
  </si>
  <si>
    <t>Nelson MONTEIRO</t>
  </si>
  <si>
    <t>Acura Integra</t>
  </si>
  <si>
    <t>Martin CRISP</t>
  </si>
  <si>
    <t>OZC</t>
  </si>
  <si>
    <t>Mazda MX5</t>
  </si>
  <si>
    <t>73</t>
  </si>
  <si>
    <t>Alan MORRIS</t>
  </si>
  <si>
    <t>BMW E30 323i</t>
  </si>
  <si>
    <t>223</t>
  </si>
  <si>
    <t>Andre DU PREEZ</t>
  </si>
  <si>
    <t>BMW E46 M3</t>
  </si>
  <si>
    <t>NS</t>
  </si>
  <si>
    <t>Sprints - GT4</t>
  </si>
  <si>
    <t>Sprints - GT3</t>
  </si>
  <si>
    <t>Andrew MASSEY</t>
  </si>
  <si>
    <t>55</t>
  </si>
  <si>
    <t>Andrew MACKINTOSH</t>
  </si>
  <si>
    <t>Ford Escort</t>
  </si>
  <si>
    <t>Formula Vee</t>
  </si>
  <si>
    <t>Formula Vee - Masters</t>
  </si>
  <si>
    <t>35</t>
  </si>
  <si>
    <t>Michael IAMUNDI</t>
  </si>
  <si>
    <t>Van De Car B</t>
  </si>
  <si>
    <t>Phil WANG</t>
  </si>
  <si>
    <t>Caracal C</t>
  </si>
  <si>
    <t>Kevin KAPELKE</t>
  </si>
  <si>
    <t>BRD KT-01</t>
  </si>
  <si>
    <t>49</t>
  </si>
  <si>
    <t>Chris HOLMAN</t>
  </si>
  <si>
    <t>BRD</t>
  </si>
  <si>
    <t>31</t>
  </si>
  <si>
    <t>Matt GARWOOD</t>
  </si>
  <si>
    <t>96</t>
  </si>
  <si>
    <t>Jesse WARD</t>
  </si>
  <si>
    <t>David TAYLOR</t>
  </si>
  <si>
    <t>Lynx</t>
  </si>
  <si>
    <t>Bill MITCHELL</t>
  </si>
  <si>
    <t>36</t>
  </si>
  <si>
    <t>Jo DeMARCO</t>
  </si>
  <si>
    <t>Kevin DEEVEY</t>
  </si>
  <si>
    <t>Womer EV3</t>
  </si>
  <si>
    <t>43</t>
  </si>
  <si>
    <t>Barrett KINGSBOROUGH</t>
  </si>
  <si>
    <t>Viper</t>
  </si>
  <si>
    <t>46</t>
  </si>
  <si>
    <t>Noel BRIGIDO</t>
  </si>
  <si>
    <t>1st 90</t>
  </si>
  <si>
    <t>2nd 90</t>
  </si>
  <si>
    <t>Subtotal</t>
  </si>
  <si>
    <t>Drops</t>
  </si>
  <si>
    <t>Total</t>
  </si>
  <si>
    <t>Challenge - GT</t>
  </si>
  <si>
    <t>07</t>
  </si>
  <si>
    <t>288</t>
  </si>
  <si>
    <t>TAC</t>
  </si>
  <si>
    <t>61</t>
  </si>
  <si>
    <t>Radical SR3</t>
  </si>
  <si>
    <t>Challenge - GS</t>
  </si>
  <si>
    <t>126</t>
  </si>
  <si>
    <t>Ian MADDEN</t>
  </si>
  <si>
    <t>Tim SANDERSON</t>
  </si>
  <si>
    <t>Marco CIRONE</t>
  </si>
  <si>
    <t>Bruce GREGORY</t>
  </si>
  <si>
    <t>Volkswagen Jetta</t>
  </si>
  <si>
    <t>95</t>
  </si>
  <si>
    <t>Ian CRERAR</t>
  </si>
  <si>
    <t>KWRC</t>
  </si>
  <si>
    <t>Audi A5</t>
  </si>
  <si>
    <t>28</t>
  </si>
  <si>
    <t>256</t>
  </si>
  <si>
    <t>Richard L'ABBE</t>
  </si>
  <si>
    <t>Ford Mustang</t>
  </si>
  <si>
    <t>174</t>
  </si>
  <si>
    <t>Eric HOCHGESCHURZ</t>
  </si>
  <si>
    <t>Chevrolet Corvette</t>
  </si>
  <si>
    <t>Pieter VAN DOORN</t>
  </si>
  <si>
    <t>Ken BROUGH</t>
  </si>
  <si>
    <t>Allan DeWOLFE</t>
  </si>
  <si>
    <t>DAC</t>
  </si>
  <si>
    <t>BMW E36 328</t>
  </si>
  <si>
    <t>229</t>
  </si>
  <si>
    <t>Gary BROWNE</t>
  </si>
  <si>
    <t>Mazda Miata</t>
  </si>
  <si>
    <t>Porsche 944</t>
  </si>
  <si>
    <t>142</t>
  </si>
  <si>
    <t>David RYAN</t>
  </si>
  <si>
    <t>BMW E30 325is</t>
  </si>
  <si>
    <t>Piotr NYTKO</t>
  </si>
  <si>
    <t>Challenge - ST2</t>
  </si>
  <si>
    <t>Challenge - ST1</t>
  </si>
  <si>
    <t>Challenge - ST3</t>
  </si>
  <si>
    <t>Andrei KISEL</t>
  </si>
  <si>
    <t>CACC</t>
  </si>
  <si>
    <t>Mini Cooper</t>
  </si>
  <si>
    <t>59</t>
  </si>
  <si>
    <t>Richard FOEGELE</t>
  </si>
  <si>
    <t>183</t>
  </si>
  <si>
    <t>Jeff DALEY</t>
  </si>
  <si>
    <t>Nissan NX2000</t>
  </si>
  <si>
    <t>Arek WOJCIECHOWSKI</t>
  </si>
  <si>
    <t>Challenge - Team</t>
  </si>
  <si>
    <t>Class</t>
  </si>
  <si>
    <t>Formula Libre</t>
  </si>
  <si>
    <t>93</t>
  </si>
  <si>
    <t>Thomas McGREGOR</t>
  </si>
  <si>
    <t>77</t>
  </si>
  <si>
    <t>Paul SUBJECT</t>
  </si>
  <si>
    <t>Spectrum 014Z/Ford</t>
  </si>
  <si>
    <t>SCCA FM</t>
  </si>
  <si>
    <t>Star Race Cars Gen2/Mazda</t>
  </si>
  <si>
    <t>39</t>
  </si>
  <si>
    <t>Ray BERTHIAUME</t>
  </si>
  <si>
    <t>F.Renault</t>
  </si>
  <si>
    <t>Tatuus/Renualt</t>
  </si>
  <si>
    <t>12</t>
  </si>
  <si>
    <t>Graham LOBBAN</t>
  </si>
  <si>
    <t>FF2000</t>
  </si>
  <si>
    <t>OFFC</t>
  </si>
  <si>
    <t>Van Diemen RF94/Honda</t>
  </si>
  <si>
    <t>42</t>
  </si>
  <si>
    <t>Keith LOBBAN</t>
  </si>
  <si>
    <t>Thomas GORDANEER</t>
  </si>
  <si>
    <t>62</t>
  </si>
  <si>
    <t>Louey JABOURI</t>
  </si>
  <si>
    <t>33</t>
  </si>
  <si>
    <t>Doug ALLINGHAM</t>
  </si>
  <si>
    <t>Matt GRAHAM</t>
  </si>
  <si>
    <t>SPDA</t>
  </si>
  <si>
    <t>86</t>
  </si>
  <si>
    <t>Mark RYHORSKI</t>
  </si>
  <si>
    <t>F1600 - Class A</t>
  </si>
  <si>
    <t>Tristan DeGRAND</t>
  </si>
  <si>
    <t>Spectrum 014/Honda</t>
  </si>
  <si>
    <t>14</t>
  </si>
  <si>
    <t>Chase PELLETIER</t>
  </si>
  <si>
    <t>Van Diemen/Honda</t>
  </si>
  <si>
    <t>92</t>
  </si>
  <si>
    <t>Jeffrey KINGSLEY</t>
  </si>
  <si>
    <t>11</t>
  </si>
  <si>
    <t>Reid ARNOLD</t>
  </si>
  <si>
    <t>OMSC</t>
  </si>
  <si>
    <t>Piper DF5/Honda</t>
  </si>
  <si>
    <t>Caitlin JOHNSTON</t>
  </si>
  <si>
    <t>Van Diemen RF97/Honda</t>
  </si>
  <si>
    <t>71</t>
  </si>
  <si>
    <t>Shane JANTZI</t>
  </si>
  <si>
    <t>90</t>
  </si>
  <si>
    <t>Jayson CLUNIE</t>
  </si>
  <si>
    <t>91</t>
  </si>
  <si>
    <t>Max HANRATTY</t>
  </si>
  <si>
    <t>Jean-Philippe JODOIN</t>
  </si>
  <si>
    <t>20</t>
  </si>
  <si>
    <t>Andre DU PREEZ JR</t>
  </si>
  <si>
    <t>Marc BISHARA</t>
  </si>
  <si>
    <t>Van Diemen RF99/Ford</t>
  </si>
  <si>
    <t>99</t>
  </si>
  <si>
    <t>Craig WILLIS</t>
  </si>
  <si>
    <t>Aero II/Ford</t>
  </si>
  <si>
    <t>F1600 - Class B</t>
  </si>
  <si>
    <t>10</t>
  </si>
  <si>
    <t>Connor WAGLAND</t>
  </si>
  <si>
    <t>Van Diemen RF91/Ford</t>
  </si>
  <si>
    <t>25</t>
  </si>
  <si>
    <t>Mike LEE</t>
  </si>
  <si>
    <t>Lola T540E/Ford</t>
  </si>
  <si>
    <t>Amy CASTELL</t>
  </si>
  <si>
    <t>David GRAHAM</t>
  </si>
  <si>
    <t>Van Diemen RF92/Ford</t>
  </si>
  <si>
    <t>69</t>
  </si>
  <si>
    <t>Bruce KITCHEN</t>
  </si>
  <si>
    <t>81</t>
  </si>
  <si>
    <t>Ted MICHALOS</t>
  </si>
  <si>
    <t>Crossle 40F/Ford</t>
  </si>
  <si>
    <t>Sean GOCHER</t>
  </si>
  <si>
    <t>Kieran MURPHY</t>
  </si>
  <si>
    <t>4</t>
  </si>
  <si>
    <t>Chris LAWSON</t>
  </si>
  <si>
    <t>Bryce LEE</t>
  </si>
  <si>
    <t>Merkur XR4Ti</t>
  </si>
  <si>
    <t>9</t>
  </si>
  <si>
    <t>Doug PHILLIPS</t>
  </si>
  <si>
    <t>Chervolet Silverado</t>
  </si>
  <si>
    <t xml:space="preserve">Pieter VAN DOORN </t>
  </si>
  <si>
    <t>Mike MacNEIL</t>
  </si>
  <si>
    <t>Xpit</t>
  </si>
  <si>
    <t>James MORTON</t>
  </si>
  <si>
    <t>LASC</t>
  </si>
  <si>
    <t>Gamma Segundo</t>
  </si>
  <si>
    <t>NS*</t>
  </si>
  <si>
    <t>4th</t>
  </si>
  <si>
    <t>Radical</t>
  </si>
  <si>
    <t>Formula 4</t>
  </si>
  <si>
    <t>Sprints - GT5</t>
  </si>
  <si>
    <t>Robert BURGESS</t>
  </si>
  <si>
    <t>VDS</t>
  </si>
  <si>
    <t>HIT</t>
  </si>
  <si>
    <t>Zacharie ROBICHON</t>
  </si>
  <si>
    <t>Olivier BEDARD</t>
  </si>
  <si>
    <t>8th</t>
  </si>
  <si>
    <t>Bruno CHAPINOTTI</t>
  </si>
  <si>
    <t>78</t>
  </si>
  <si>
    <t>Michel LEGRAND</t>
  </si>
  <si>
    <t>13th</t>
  </si>
  <si>
    <t>14th</t>
  </si>
  <si>
    <t>24</t>
  </si>
  <si>
    <t>Yves BEAUDOIN</t>
  </si>
  <si>
    <t>100</t>
  </si>
  <si>
    <t>Lewis MacKENZIE</t>
  </si>
  <si>
    <t>124</t>
  </si>
  <si>
    <t>Andrew CELOVSKY</t>
  </si>
  <si>
    <t>Reynard RF82/Ford</t>
  </si>
  <si>
    <t>48</t>
  </si>
  <si>
    <t>Ghislain THERIAULT</t>
  </si>
  <si>
    <t>10th</t>
  </si>
  <si>
    <t>5    2</t>
  </si>
  <si>
    <t>Van Diemen RF99/Ford Piper DF5/Honda</t>
  </si>
  <si>
    <t>Serge LACROIX</t>
  </si>
  <si>
    <t>Van Diemen RF02/Honda</t>
  </si>
  <si>
    <t>Van Diemen RF01/Honda</t>
  </si>
  <si>
    <t>27</t>
  </si>
  <si>
    <t>Danby CROWDER</t>
  </si>
  <si>
    <t>St. LAC</t>
  </si>
  <si>
    <t>Van Diemem RF98/Ford</t>
  </si>
  <si>
    <t>88</t>
  </si>
  <si>
    <t>Nick CASTELL</t>
  </si>
  <si>
    <t>Formula 2000</t>
  </si>
  <si>
    <t>Gamma II</t>
  </si>
  <si>
    <t>Michael HALL</t>
  </si>
  <si>
    <t>Robert LONG</t>
  </si>
  <si>
    <t>Arpad GILICZE</t>
  </si>
  <si>
    <t>Spectrum 014Z</t>
  </si>
  <si>
    <t>Tom DRAKE</t>
  </si>
  <si>
    <t>SCCA</t>
  </si>
  <si>
    <t>Van Diemen RF99</t>
  </si>
  <si>
    <t>17</t>
  </si>
  <si>
    <t>Sergio PASIAN</t>
  </si>
  <si>
    <t>Alexander ZELLER</t>
  </si>
  <si>
    <t>Citation SF88</t>
  </si>
  <si>
    <t>75</t>
  </si>
  <si>
    <t>Alex HABRICH</t>
  </si>
  <si>
    <t>171</t>
  </si>
  <si>
    <t>Michael DOLAN</t>
  </si>
  <si>
    <t>Mazda RX7</t>
  </si>
  <si>
    <t>Patrick DOLAN</t>
  </si>
  <si>
    <t>Russ GOROCHOWSKI</t>
  </si>
  <si>
    <t>Porsche 996 GT3</t>
  </si>
  <si>
    <t>174 710</t>
  </si>
  <si>
    <t>Chevrolet Corvette BMW E46 330i</t>
  </si>
  <si>
    <t>141</t>
  </si>
  <si>
    <t>Matthew BERRIDGE</t>
  </si>
  <si>
    <t>BMWCC</t>
  </si>
  <si>
    <t>Nissan 350Z</t>
  </si>
  <si>
    <t>Mark DURANT</t>
  </si>
  <si>
    <t>107</t>
  </si>
  <si>
    <t>Joe CHAN</t>
  </si>
  <si>
    <t>Chevrolet Camaro SS</t>
  </si>
  <si>
    <t>47</t>
  </si>
  <si>
    <t>Michael MURILLO</t>
  </si>
  <si>
    <t>Honda Prelude</t>
  </si>
  <si>
    <t>Michael HOLDER</t>
  </si>
  <si>
    <t>97</t>
  </si>
  <si>
    <t>Tom CALUSIC</t>
  </si>
  <si>
    <t>Acura Integra Type R</t>
  </si>
  <si>
    <t>Frank HO</t>
  </si>
  <si>
    <t>98</t>
  </si>
  <si>
    <t>Michael FIZZELL</t>
  </si>
  <si>
    <t>102</t>
  </si>
  <si>
    <t>Paul TAYLOR</t>
  </si>
  <si>
    <t>Peter CARPENKO</t>
  </si>
  <si>
    <t>66</t>
  </si>
  <si>
    <t>Scott MURFIN</t>
  </si>
  <si>
    <t>Ford Probe GT</t>
  </si>
  <si>
    <t>GT</t>
  </si>
  <si>
    <t>ST1</t>
  </si>
  <si>
    <t>Gregory HOVESEN</t>
  </si>
  <si>
    <t>Van Peter HANSON</t>
  </si>
  <si>
    <t>44</t>
  </si>
  <si>
    <t>Desmond ENNIS</t>
  </si>
  <si>
    <t>Adams Aero</t>
  </si>
  <si>
    <t>56</t>
  </si>
  <si>
    <t>Gregg CLIFTON</t>
  </si>
  <si>
    <t>Dodge Viper</t>
  </si>
  <si>
    <t>241</t>
  </si>
  <si>
    <t>Ahmad KHODKAR</t>
  </si>
  <si>
    <t>Datsun 240Z</t>
  </si>
  <si>
    <t>52</t>
  </si>
  <si>
    <t>Carl GAUTHIER</t>
  </si>
  <si>
    <t>Chris GILL</t>
  </si>
  <si>
    <t>Chevrolet Monte Carlo</t>
  </si>
  <si>
    <t>Robert ATTRELL</t>
  </si>
  <si>
    <t>Hyundai Genesis</t>
  </si>
  <si>
    <t>BMW E46 330i</t>
  </si>
  <si>
    <t>321</t>
  </si>
  <si>
    <t>James SUTHERLAND</t>
  </si>
  <si>
    <t>Porsche 911</t>
  </si>
  <si>
    <t>09</t>
  </si>
  <si>
    <t>John COSGROVE</t>
  </si>
  <si>
    <t>Ford Cobra</t>
  </si>
  <si>
    <t>121</t>
  </si>
  <si>
    <t>Edwin LAU</t>
  </si>
  <si>
    <t>Volkswagen Golf</t>
  </si>
  <si>
    <t>Ian LAW</t>
  </si>
  <si>
    <t>Kevin GODDEN</t>
  </si>
  <si>
    <t>Rod DARMAGA</t>
  </si>
  <si>
    <t>Scott RENY</t>
  </si>
  <si>
    <t>154</t>
  </si>
  <si>
    <t>Marek PETRUCZYNIK</t>
  </si>
  <si>
    <t>Blaise CSIDA</t>
  </si>
  <si>
    <t>5th</t>
  </si>
  <si>
    <t>B/O</t>
  </si>
  <si>
    <t>147</t>
  </si>
  <si>
    <t>Ron VIGGIANI</t>
  </si>
  <si>
    <t>SCCA CSR</t>
  </si>
  <si>
    <t>Radical SR3/RPE</t>
  </si>
  <si>
    <t>32</t>
  </si>
  <si>
    <t>Eric BARRETT</t>
  </si>
  <si>
    <t>80</t>
  </si>
  <si>
    <t>Robert CALISI</t>
  </si>
  <si>
    <t>HADA</t>
  </si>
  <si>
    <t>130</t>
  </si>
  <si>
    <t>Leonardo RABBITO</t>
  </si>
  <si>
    <t>SCCA FB</t>
  </si>
  <si>
    <t>Elan DP04/Suzuki</t>
  </si>
  <si>
    <t>Martin RENAUD</t>
  </si>
  <si>
    <t>7th</t>
  </si>
  <si>
    <t>Andrew MARCUS</t>
  </si>
  <si>
    <t>15</t>
  </si>
  <si>
    <t>Mark RITTENHOUSE</t>
  </si>
  <si>
    <t>9th</t>
  </si>
  <si>
    <t>6th</t>
  </si>
  <si>
    <t>Jack MITCHELL</t>
  </si>
  <si>
    <t>Sam CHASTAIN</t>
  </si>
  <si>
    <t>Mygale SJ13/Honda</t>
  </si>
  <si>
    <t>Michel BONNET</t>
  </si>
  <si>
    <t>Vector VF952/Ford</t>
  </si>
  <si>
    <t>29</t>
  </si>
  <si>
    <t>Brandon NEWEY</t>
  </si>
  <si>
    <t>Mygale SJ12/Honda</t>
  </si>
  <si>
    <t>15th</t>
  </si>
  <si>
    <t>65</t>
  </si>
  <si>
    <t>Brian FOWLER</t>
  </si>
  <si>
    <t>Van Diemen RF01/Honda Mygale SJ14/Honda</t>
  </si>
  <si>
    <t>Steve BAMFORD</t>
  </si>
  <si>
    <t>Mygale SJ11/Honda</t>
  </si>
  <si>
    <t>Spectrum 013/Honda          Van Diemen RF01/Honda</t>
  </si>
  <si>
    <t>Marcel LAFONTAINE</t>
  </si>
  <si>
    <t>41</t>
  </si>
  <si>
    <t>Steve BODRUG</t>
  </si>
  <si>
    <t>Van Diemen RF93/Ford</t>
  </si>
  <si>
    <t>17th</t>
  </si>
  <si>
    <t>18th</t>
  </si>
  <si>
    <t>19th</t>
  </si>
  <si>
    <t>848</t>
  </si>
  <si>
    <t>Porsche 997</t>
  </si>
  <si>
    <t>110</t>
  </si>
  <si>
    <t>Sasha Anis</t>
  </si>
  <si>
    <t>Neil WRIGHT</t>
  </si>
  <si>
    <t>GS</t>
  </si>
  <si>
    <t>Sasha ANIS</t>
  </si>
  <si>
    <t>222</t>
  </si>
  <si>
    <t>Anthony VALIDZIC</t>
  </si>
  <si>
    <t>Porsche 996 Cup</t>
  </si>
  <si>
    <t>266</t>
  </si>
  <si>
    <t>Ray ARLAUSKAS</t>
  </si>
  <si>
    <t>BMW E30</t>
  </si>
  <si>
    <t>710 110</t>
  </si>
  <si>
    <t>112</t>
  </si>
  <si>
    <t>Chervolet Camaro</t>
  </si>
  <si>
    <t>105</t>
  </si>
  <si>
    <t>Wayne DURANT</t>
  </si>
  <si>
    <t>52 GMC Pickup</t>
  </si>
  <si>
    <t>184</t>
  </si>
  <si>
    <t>Mark BUSSCHER</t>
  </si>
  <si>
    <t>Martin MARTIN</t>
  </si>
  <si>
    <t>182</t>
  </si>
  <si>
    <t>Paul DURDA</t>
  </si>
  <si>
    <t>82</t>
  </si>
  <si>
    <t>Bill TEBBUTT</t>
  </si>
  <si>
    <t>Andre DU PREEZ Jr</t>
  </si>
  <si>
    <t>Jonathan Labbee</t>
  </si>
  <si>
    <t>Aldo STRACUZZI</t>
  </si>
  <si>
    <t>Xpit MkII</t>
  </si>
  <si>
    <t>Richard WALKER</t>
  </si>
  <si>
    <t>LASC OMSC</t>
  </si>
  <si>
    <t>P&amp;G Mark 6</t>
  </si>
  <si>
    <t>181</t>
  </si>
  <si>
    <t>Raymond CARMODY (M)</t>
  </si>
  <si>
    <t>Mysterian M2</t>
  </si>
  <si>
    <t>Stephen KWASNIK (M)</t>
  </si>
  <si>
    <t>22</t>
  </si>
  <si>
    <t>Egor BOUGAEV</t>
  </si>
  <si>
    <t>Protoform P2</t>
  </si>
  <si>
    <t>Paul JOAKIM</t>
  </si>
  <si>
    <t>Mazda Protégé</t>
  </si>
  <si>
    <t>Gianni BIRAL</t>
  </si>
  <si>
    <t>83 81</t>
  </si>
  <si>
    <t>83 58</t>
  </si>
  <si>
    <t>21</t>
  </si>
  <si>
    <t>William OLDERS</t>
  </si>
  <si>
    <t>134</t>
  </si>
  <si>
    <t>Greg BELL</t>
  </si>
  <si>
    <t>SCCA DSR</t>
  </si>
  <si>
    <t>Franc ROIRON</t>
  </si>
  <si>
    <t>133</t>
  </si>
  <si>
    <t>Kevin CARTER</t>
  </si>
  <si>
    <t>Vince MacLELLAN</t>
  </si>
  <si>
    <t>ARMS</t>
  </si>
  <si>
    <t>FBMW</t>
  </si>
  <si>
    <t>SCCA FC</t>
  </si>
  <si>
    <t>Citation 88SF/Ford</t>
  </si>
  <si>
    <t>Alexander TSAO</t>
  </si>
  <si>
    <t>Bill ANWYLL</t>
  </si>
  <si>
    <t>Keith CARTER</t>
  </si>
  <si>
    <t>Stohr WF1</t>
  </si>
  <si>
    <t>Herni SICOTTE</t>
  </si>
  <si>
    <t>NASA</t>
  </si>
  <si>
    <t>André BELZILE</t>
  </si>
  <si>
    <t>Étienne BORGEAT</t>
  </si>
  <si>
    <t>Jim HARRISON</t>
  </si>
  <si>
    <t>187</t>
  </si>
  <si>
    <t>Patrick TALENTI</t>
  </si>
  <si>
    <t>Porsche 944 Turbo</t>
  </si>
  <si>
    <t>Russell SAULNIER</t>
  </si>
  <si>
    <t>Dodge Ram</t>
  </si>
  <si>
    <t>Ted RANCE</t>
  </si>
  <si>
    <t xml:space="preserve">    </t>
  </si>
  <si>
    <t>26</t>
  </si>
  <si>
    <t>Harry STEENBAKKERS</t>
  </si>
  <si>
    <t>Mark GAWRONSKI</t>
  </si>
  <si>
    <t>Paul MYERS</t>
  </si>
  <si>
    <t>Porsche 968</t>
  </si>
  <si>
    <t>37</t>
  </si>
  <si>
    <t>Andrew BEARSS</t>
  </si>
  <si>
    <t xml:space="preserve"> </t>
  </si>
  <si>
    <t>Pat McDERMOTT</t>
  </si>
  <si>
    <t>MCO VARAC</t>
  </si>
  <si>
    <t>Sylvain LAPORTE</t>
  </si>
  <si>
    <t>Mini Cooper S JCW</t>
  </si>
  <si>
    <t>Jean Sebastien BESNER</t>
  </si>
  <si>
    <t>Mitsubishi Lancer EVO</t>
  </si>
  <si>
    <t>104 10</t>
  </si>
  <si>
    <t>Patrice LONERGAN</t>
  </si>
  <si>
    <t>Acura RSX Type S</t>
  </si>
  <si>
    <t>278</t>
  </si>
  <si>
    <t>Nick MARTIN</t>
  </si>
  <si>
    <t>Acura RSX Type-S</t>
  </si>
  <si>
    <t>Benoit LANDRY</t>
  </si>
  <si>
    <t>11th</t>
  </si>
  <si>
    <t>Marc HEROUX</t>
  </si>
  <si>
    <t>119</t>
  </si>
  <si>
    <t>Luc BOUCHARD</t>
  </si>
  <si>
    <t>Panoz Esperante</t>
  </si>
  <si>
    <t>Roger PICARD</t>
  </si>
  <si>
    <t>Mercedes C230K</t>
  </si>
  <si>
    <t>Crystel CHAREST</t>
  </si>
  <si>
    <t>Alan BELLAVANCE</t>
  </si>
  <si>
    <t>Volkswagen Corrado</t>
  </si>
  <si>
    <t>Piper DF5/Honda           Van Diemen RF01/Honda      Piper DL7/Honda</t>
  </si>
  <si>
    <t>Bryson SCHUTTE</t>
  </si>
  <si>
    <t>Stephen ADAMS</t>
  </si>
  <si>
    <t>89</t>
  </si>
  <si>
    <t>Jean-Guy FOURNIER</t>
  </si>
  <si>
    <t>Van Diemen RF94/Ford</t>
  </si>
  <si>
    <t>Ross SMITH</t>
  </si>
  <si>
    <t>Reynard FFB/Ford</t>
  </si>
  <si>
    <t>Andrew MASON</t>
  </si>
  <si>
    <t>Van Diemen RF90/Ford</t>
  </si>
  <si>
    <t>Zink Z10/Ford                                  Wright Racing Kitty Hawk/Ford</t>
  </si>
  <si>
    <t>Bruce MACKIE</t>
  </si>
  <si>
    <t>Jay SASLOVE</t>
  </si>
  <si>
    <t>174              710              711</t>
  </si>
  <si>
    <t>Henri SICOTTE</t>
  </si>
  <si>
    <t>Georges Moutafis</t>
  </si>
  <si>
    <t>Richard MUISE</t>
  </si>
  <si>
    <t>Robert MICROYS</t>
  </si>
  <si>
    <t xml:space="preserve">Paul MYERS </t>
  </si>
  <si>
    <t>CoM</t>
  </si>
  <si>
    <t>David DORIGO</t>
  </si>
  <si>
    <t>ST2</t>
  </si>
  <si>
    <t>Sid NYE</t>
  </si>
  <si>
    <t>76</t>
  </si>
  <si>
    <t>Jeremy STEINHAUSEN</t>
  </si>
  <si>
    <t>Johan WASSERMAN</t>
  </si>
  <si>
    <t>739</t>
  </si>
  <si>
    <t>Guillame BLANCHETTE</t>
  </si>
  <si>
    <t>Enrico SASSO</t>
  </si>
  <si>
    <t>Pontiac Solstice</t>
  </si>
  <si>
    <t>Clive CATT</t>
  </si>
  <si>
    <t>706</t>
  </si>
  <si>
    <t xml:space="preserve">     </t>
  </si>
  <si>
    <t>Robert CONRAD</t>
  </si>
  <si>
    <t>151</t>
  </si>
  <si>
    <t>Mark CONRAD</t>
  </si>
  <si>
    <t>188</t>
  </si>
  <si>
    <t>Francois BORDELEAU</t>
  </si>
  <si>
    <t>SCCA FE</t>
  </si>
  <si>
    <t>Van Diemen FX04/Mazda</t>
  </si>
  <si>
    <t>Paul OSTROM</t>
  </si>
  <si>
    <t>F1rst</t>
  </si>
  <si>
    <t>Exford/Volkswagen</t>
  </si>
  <si>
    <t>Alan SHAW</t>
  </si>
  <si>
    <t xml:space="preserve">  </t>
  </si>
  <si>
    <t>Ron BEYELER</t>
  </si>
  <si>
    <t>Leroy MICALLEF</t>
  </si>
  <si>
    <t>BARC BEMC</t>
  </si>
  <si>
    <t>177</t>
  </si>
  <si>
    <t>Marlin LANGEVELDT</t>
  </si>
  <si>
    <t>Mazda RX8</t>
  </si>
  <si>
    <t>116 103</t>
  </si>
  <si>
    <t>Mazda6                               Mazda3</t>
  </si>
  <si>
    <t>Steve KENT</t>
  </si>
  <si>
    <t>220</t>
  </si>
  <si>
    <t>Terry MUELLER</t>
  </si>
  <si>
    <t>BMWCCT</t>
  </si>
  <si>
    <t>Nissan Sentra</t>
  </si>
  <si>
    <t>191</t>
  </si>
  <si>
    <t>Honda CRX</t>
  </si>
  <si>
    <t>James HORNER</t>
  </si>
  <si>
    <t>John COELHO</t>
  </si>
  <si>
    <t>SCCA TAC</t>
  </si>
  <si>
    <t>X</t>
  </si>
  <si>
    <t>Note: Steve Bamford (#07) was ineligible to score points at HIT</t>
  </si>
  <si>
    <t>Jesse LAZARE</t>
  </si>
  <si>
    <t>Piper DL7/Honda</t>
  </si>
  <si>
    <t>Van Diemen RF82/Ford</t>
  </si>
  <si>
    <t>54</t>
  </si>
  <si>
    <t>Byron LEIS</t>
  </si>
  <si>
    <t>Reynard 92FF/Ford</t>
  </si>
  <si>
    <t>GS GA</t>
  </si>
  <si>
    <t>GA</t>
  </si>
  <si>
    <t>Dodge Viper CC Porsche 944 Turbo</t>
  </si>
  <si>
    <t>Andrew ELLIOTT</t>
  </si>
  <si>
    <t>Steven SCALA</t>
  </si>
  <si>
    <t>23</t>
  </si>
  <si>
    <t>Al NORRIE</t>
  </si>
  <si>
    <t>Evan GROENKE</t>
  </si>
  <si>
    <t>Mazda</t>
  </si>
  <si>
    <t>Jake LATHAM</t>
  </si>
  <si>
    <t>Radical SR3 RS</t>
  </si>
  <si>
    <t>Steve SCALA</t>
  </si>
  <si>
    <t>ST3</t>
  </si>
  <si>
    <t>Challenge - GA</t>
  </si>
  <si>
    <t>12th</t>
  </si>
  <si>
    <t>55 76</t>
  </si>
  <si>
    <t>Note: Peter Carpenko (#769) ineligible to score points at BEMC due to rules regarding car numbering</t>
  </si>
  <si>
    <t>17 212</t>
  </si>
  <si>
    <t>Toyota Corolla GTS</t>
  </si>
  <si>
    <t>257</t>
  </si>
  <si>
    <t>Donald MacNEIL</t>
  </si>
  <si>
    <t>BMW E30 325</t>
  </si>
  <si>
    <t>Sprints - OVERALL</t>
  </si>
  <si>
    <t>Honda Civic SiR</t>
  </si>
  <si>
    <t xml:space="preserve">3                              4 </t>
  </si>
  <si>
    <t>Van Diemen RF97/Ford</t>
  </si>
  <si>
    <t>Reynard 90SF/Ford</t>
  </si>
  <si>
    <t>Note: Blaise Csida (#707)  ineligible to score points at BEMC/Celebration due to rules regarding car numbering</t>
  </si>
  <si>
    <t>03</t>
  </si>
  <si>
    <t>Steve MOORE</t>
  </si>
  <si>
    <t>Note: Martin Crisp (#710)  ineligible to score points at Celebration due to rules regarding car numbering</t>
  </si>
  <si>
    <t>210</t>
  </si>
  <si>
    <t>Ali NASIRPOUR</t>
  </si>
  <si>
    <t>BMW E36</t>
  </si>
  <si>
    <t>269</t>
  </si>
  <si>
    <t>194</t>
  </si>
  <si>
    <t>Alex TOTH</t>
  </si>
  <si>
    <t>106 126</t>
  </si>
  <si>
    <t>174                     710 110</t>
  </si>
  <si>
    <t>69 769 269</t>
  </si>
  <si>
    <t>2/2</t>
  </si>
  <si>
    <t>1/1</t>
  </si>
  <si>
    <t>54 1st</t>
  </si>
  <si>
    <t>Fred BROSS</t>
  </si>
  <si>
    <t>Van Diemen RF02</t>
  </si>
  <si>
    <t>Van Diemen RF02/Ford</t>
  </si>
  <si>
    <t>CCCL</t>
  </si>
  <si>
    <t>Van Diemen RF96/Neon</t>
  </si>
  <si>
    <t>08</t>
  </si>
  <si>
    <t>Cotton MATHER</t>
  </si>
  <si>
    <t>Mather Special</t>
  </si>
  <si>
    <t>Note: John Coelho (#769) ineligible for BEMC Points due to rules regarding car numbering</t>
  </si>
  <si>
    <t>3 wins</t>
  </si>
  <si>
    <t>1 win</t>
  </si>
  <si>
    <t>Steve WAGLUND</t>
  </si>
  <si>
    <t>161</t>
  </si>
  <si>
    <t>Glenn GRAINGER</t>
  </si>
  <si>
    <t>SCCA S2</t>
  </si>
  <si>
    <t>Tiga SC80/Ford</t>
  </si>
  <si>
    <t>50</t>
  </si>
  <si>
    <t>Michael McGREGOR</t>
  </si>
  <si>
    <t>WOSCA</t>
  </si>
  <si>
    <t>Lola T440/Ford</t>
  </si>
  <si>
    <t>Robert STAMMERS</t>
  </si>
  <si>
    <t>Van Diemen RF85/Ford</t>
  </si>
  <si>
    <t>83 45 81</t>
  </si>
  <si>
    <t>83</t>
  </si>
  <si>
    <t>Peter DYCK</t>
  </si>
  <si>
    <t>42 12</t>
  </si>
  <si>
    <t>12 42</t>
  </si>
  <si>
    <t>3nd</t>
  </si>
  <si>
    <t>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</si>
</sst>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u/>
      <sz val="8"/>
      <color indexed="8"/>
      <name val="Arial"/>
      <family val="2"/>
    </font>
    <font>
      <sz val="10"/>
      <name val="Arial"/>
      <family val="2"/>
    </font>
    <font>
      <b/>
      <sz val="8"/>
      <color indexed="9"/>
      <name val="Arial"/>
      <family val="2"/>
    </font>
    <font>
      <sz val="8"/>
      <color indexed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82">
    <xf numFmtId="0" fontId="0" fillId="0" borderId="0" xfId="0"/>
    <xf numFmtId="0" fontId="3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4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4" fillId="2" borderId="3" xfId="1" applyNumberFormat="1" applyFont="1" applyFill="1" applyBorder="1" applyAlignment="1" applyProtection="1">
      <alignment horizontal="center" vertical="center" wrapText="1"/>
      <protection locked="0"/>
    </xf>
    <xf numFmtId="49" fontId="4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4" fillId="2" borderId="4" xfId="1" applyFont="1" applyFill="1" applyBorder="1" applyAlignment="1">
      <alignment horizontal="center" vertical="center" wrapText="1"/>
    </xf>
    <xf numFmtId="0" fontId="5" fillId="3" borderId="2" xfId="1" applyNumberFormat="1" applyFont="1" applyFill="1" applyBorder="1" applyAlignment="1" applyProtection="1">
      <alignment horizontal="center" vertical="center"/>
      <protection locked="0"/>
    </xf>
    <xf numFmtId="49" fontId="7" fillId="3" borderId="2" xfId="1" applyNumberFormat="1" applyFont="1" applyFill="1" applyBorder="1" applyAlignment="1" applyProtection="1">
      <alignment horizontal="center" vertical="center" wrapText="1"/>
      <protection locked="0"/>
    </xf>
    <xf numFmtId="0" fontId="7" fillId="0" borderId="2" xfId="1" applyNumberFormat="1" applyFont="1" applyFill="1" applyBorder="1" applyAlignment="1" applyProtection="1">
      <alignment horizontal="center" vertical="center"/>
      <protection locked="0"/>
    </xf>
    <xf numFmtId="0" fontId="5" fillId="0" borderId="2" xfId="1" applyNumberFormat="1" applyFont="1" applyFill="1" applyBorder="1" applyAlignment="1" applyProtection="1">
      <alignment horizontal="center" vertical="center"/>
    </xf>
    <xf numFmtId="0" fontId="0" fillId="0" borderId="0" xfId="0" applyAlignment="1">
      <alignment vertical="center"/>
    </xf>
    <xf numFmtId="0" fontId="4" fillId="2" borderId="5" xfId="1" applyFont="1" applyFill="1" applyBorder="1" applyAlignment="1">
      <alignment horizontal="center" vertical="center" wrapText="1"/>
    </xf>
    <xf numFmtId="0" fontId="7" fillId="0" borderId="2" xfId="1" applyNumberFormat="1" applyFont="1" applyFill="1" applyBorder="1" applyAlignment="1" applyProtection="1">
      <alignment horizontal="center" vertical="center" wrapText="1"/>
      <protection locked="0"/>
    </xf>
    <xf numFmtId="0" fontId="7" fillId="4" borderId="2" xfId="1" applyNumberFormat="1" applyFont="1" applyFill="1" applyBorder="1" applyAlignment="1" applyProtection="1">
      <alignment horizontal="center" vertical="top"/>
    </xf>
    <xf numFmtId="0" fontId="5" fillId="0" borderId="2" xfId="1" applyNumberFormat="1" applyFont="1" applyFill="1" applyBorder="1" applyAlignment="1" applyProtection="1">
      <alignment horizontal="center" vertical="top"/>
    </xf>
    <xf numFmtId="0" fontId="7" fillId="4" borderId="2" xfId="1" applyNumberFormat="1" applyFont="1" applyFill="1" applyBorder="1" applyAlignment="1" applyProtection="1">
      <alignment horizontal="center"/>
    </xf>
    <xf numFmtId="0" fontId="7" fillId="4" borderId="2" xfId="1" applyFont="1" applyFill="1" applyBorder="1" applyAlignment="1">
      <alignment horizontal="center" vertical="center"/>
    </xf>
    <xf numFmtId="0" fontId="7" fillId="4" borderId="2" xfId="1" applyNumberFormat="1" applyFont="1" applyFill="1" applyBorder="1" applyAlignment="1" applyProtection="1">
      <alignment horizontal="center" vertical="center"/>
    </xf>
    <xf numFmtId="49" fontId="7" fillId="3" borderId="2" xfId="1" applyNumberFormat="1" applyFont="1" applyFill="1" applyBorder="1" applyAlignment="1" applyProtection="1">
      <alignment horizontal="center" vertical="center"/>
      <protection locked="0"/>
    </xf>
    <xf numFmtId="0" fontId="5" fillId="3" borderId="2" xfId="1" applyNumberFormat="1" applyFont="1" applyFill="1" applyBorder="1" applyAlignment="1" applyProtection="1">
      <alignment horizontal="center"/>
      <protection locked="0"/>
    </xf>
    <xf numFmtId="0" fontId="7" fillId="0" borderId="2" xfId="1" applyNumberFormat="1" applyFont="1" applyFill="1" applyBorder="1" applyAlignment="1" applyProtection="1">
      <alignment horizontal="center"/>
      <protection locked="0"/>
    </xf>
    <xf numFmtId="0" fontId="5" fillId="0" borderId="2" xfId="1" applyNumberFormat="1" applyFont="1" applyFill="1" applyBorder="1" applyAlignment="1" applyProtection="1">
      <alignment horizontal="center"/>
    </xf>
    <xf numFmtId="0" fontId="7" fillId="4" borderId="2" xfId="1" applyFont="1" applyFill="1" applyBorder="1" applyAlignment="1">
      <alignment horizontal="center"/>
    </xf>
    <xf numFmtId="49" fontId="7" fillId="3" borderId="2" xfId="1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0" fontId="3" fillId="2" borderId="2" xfId="1" applyNumberFormat="1" applyFont="1" applyFill="1" applyBorder="1" applyAlignment="1" applyProtection="1">
      <alignment horizontal="center"/>
      <protection locked="0"/>
    </xf>
    <xf numFmtId="49" fontId="4" fillId="2" borderId="2" xfId="1" applyNumberFormat="1" applyFont="1" applyFill="1" applyBorder="1" applyAlignment="1" applyProtection="1">
      <alignment horizontal="center"/>
      <protection locked="0"/>
    </xf>
    <xf numFmtId="0" fontId="4" fillId="2" borderId="2" xfId="1" applyNumberFormat="1" applyFont="1" applyFill="1" applyBorder="1" applyAlignment="1" applyProtection="1">
      <alignment horizontal="center"/>
      <protection locked="0"/>
    </xf>
    <xf numFmtId="0" fontId="4" fillId="2" borderId="3" xfId="1" applyNumberFormat="1" applyFont="1" applyFill="1" applyBorder="1" applyAlignment="1" applyProtection="1">
      <alignment horizontal="center"/>
      <protection locked="0"/>
    </xf>
    <xf numFmtId="0" fontId="4" fillId="2" borderId="5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49" fontId="7" fillId="0" borderId="2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/>
    <xf numFmtId="0" fontId="3" fillId="2" borderId="2" xfId="1" applyNumberFormat="1" applyFont="1" applyFill="1" applyBorder="1" applyAlignment="1" applyProtection="1">
      <alignment horizontal="center" vertical="center"/>
      <protection locked="0"/>
    </xf>
    <xf numFmtId="49" fontId="4" fillId="2" borderId="2" xfId="1" applyNumberFormat="1" applyFont="1" applyFill="1" applyBorder="1" applyAlignment="1" applyProtection="1">
      <alignment horizontal="center" vertical="center"/>
      <protection locked="0"/>
    </xf>
    <xf numFmtId="0" fontId="4" fillId="2" borderId="2" xfId="1" applyNumberFormat="1" applyFont="1" applyFill="1" applyBorder="1" applyAlignment="1" applyProtection="1">
      <alignment horizontal="center" vertical="center"/>
      <protection locked="0"/>
    </xf>
    <xf numFmtId="0" fontId="4" fillId="2" borderId="3" xfId="1" applyNumberFormat="1" applyFont="1" applyFill="1" applyBorder="1" applyAlignment="1" applyProtection="1">
      <alignment horizontal="center" vertical="center"/>
      <protection locked="0"/>
    </xf>
    <xf numFmtId="0" fontId="4" fillId="2" borderId="5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/>
    <xf numFmtId="0" fontId="7" fillId="0" borderId="2" xfId="1" applyNumberFormat="1" applyFont="1" applyFill="1" applyBorder="1" applyAlignment="1" applyProtection="1">
      <alignment horizontal="center" vertical="top" wrapText="1"/>
      <protection locked="0"/>
    </xf>
    <xf numFmtId="0" fontId="6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7" fillId="4" borderId="2" xfId="1" quotePrefix="1" applyNumberFormat="1" applyFont="1" applyFill="1" applyBorder="1" applyAlignment="1" applyProtection="1">
      <alignment horizontal="center" vertical="center"/>
    </xf>
    <xf numFmtId="0" fontId="5" fillId="6" borderId="2" xfId="1" applyNumberFormat="1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2" xfId="1" applyNumberFormat="1" applyFont="1" applyFill="1" applyBorder="1" applyAlignment="1" applyProtection="1">
      <alignment horizontal="center" vertical="center" wrapText="1"/>
    </xf>
    <xf numFmtId="0" fontId="7" fillId="0" borderId="2" xfId="1" quotePrefix="1" applyNumberFormat="1" applyFont="1" applyFill="1" applyBorder="1" applyAlignment="1" applyProtection="1">
      <alignment horizontal="center" vertical="center"/>
      <protection locked="0"/>
    </xf>
    <xf numFmtId="0" fontId="5" fillId="4" borderId="2" xfId="1" applyNumberFormat="1" applyFont="1" applyFill="1" applyBorder="1" applyAlignment="1" applyProtection="1">
      <alignment horizontal="center" vertical="top"/>
    </xf>
    <xf numFmtId="0" fontId="5" fillId="6" borderId="2" xfId="1" applyNumberFormat="1" applyFont="1" applyFill="1" applyBorder="1" applyAlignment="1" applyProtection="1">
      <alignment horizontal="center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2" xfId="1" applyNumberFormat="1" applyFont="1" applyFill="1" applyBorder="1" applyAlignment="1" applyProtection="1">
      <alignment horizontal="center" vertical="top" wrapText="1"/>
    </xf>
    <xf numFmtId="0" fontId="8" fillId="0" borderId="2" xfId="0" applyFont="1" applyBorder="1"/>
    <xf numFmtId="0" fontId="6" fillId="0" borderId="0" xfId="0" applyFont="1"/>
    <xf numFmtId="0" fontId="6" fillId="0" borderId="0" xfId="0" applyFont="1" applyAlignment="1">
      <alignment vertical="center"/>
    </xf>
    <xf numFmtId="0" fontId="1" fillId="0" borderId="0" xfId="0" applyFont="1" applyBorder="1" applyAlignment="1">
      <alignment horizontal="left"/>
    </xf>
    <xf numFmtId="0" fontId="6" fillId="0" borderId="0" xfId="0" applyFont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4" borderId="2" xfId="1" applyFont="1" applyFill="1" applyBorder="1" applyAlignment="1">
      <alignment horizontal="center" vertical="top"/>
    </xf>
    <xf numFmtId="0" fontId="5" fillId="3" borderId="6" xfId="1" applyNumberFormat="1" applyFont="1" applyFill="1" applyBorder="1" applyAlignment="1" applyProtection="1">
      <alignment horizontal="center"/>
      <protection locked="0"/>
    </xf>
    <xf numFmtId="16" fontId="6" fillId="0" borderId="2" xfId="0" quotePrefix="1" applyNumberFormat="1" applyFont="1" applyBorder="1" applyAlignment="1">
      <alignment horizontal="center"/>
    </xf>
    <xf numFmtId="0" fontId="6" fillId="0" borderId="2" xfId="0" quotePrefix="1" applyFont="1" applyBorder="1" applyAlignment="1">
      <alignment horizontal="center"/>
    </xf>
    <xf numFmtId="0" fontId="9" fillId="0" borderId="0" xfId="0" applyFont="1" applyAlignment="1">
      <alignment vertical="center"/>
    </xf>
    <xf numFmtId="0" fontId="9" fillId="0" borderId="0" xfId="0" applyFont="1"/>
    <xf numFmtId="0" fontId="6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0" fillId="0" borderId="6" xfId="0" applyBorder="1" applyAlignment="1">
      <alignment horizontal="center" vertic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workbookViewId="0">
      <selection activeCell="A9" sqref="A9"/>
    </sheetView>
  </sheetViews>
  <sheetFormatPr defaultRowHeight="11.25" x14ac:dyDescent="0.2"/>
  <cols>
    <col min="1" max="1" width="4" style="61" bestFit="1" customWidth="1"/>
    <col min="2" max="2" width="3.5703125" style="60" bestFit="1" customWidth="1"/>
    <col min="3" max="3" width="4.85546875" style="63" bestFit="1" customWidth="1"/>
    <col min="4" max="4" width="13.7109375" style="60" bestFit="1" customWidth="1"/>
    <col min="5" max="5" width="5.140625" style="60" bestFit="1" customWidth="1"/>
    <col min="6" max="6" width="14.5703125" style="60" bestFit="1" customWidth="1"/>
    <col min="7" max="9" width="2.85546875" style="60" hidden="1" customWidth="1"/>
    <col min="10" max="10" width="3.5703125" style="60" bestFit="1" customWidth="1"/>
    <col min="11" max="13" width="2.85546875" style="60" hidden="1" customWidth="1"/>
    <col min="14" max="14" width="3.5703125" style="60" bestFit="1" customWidth="1"/>
    <col min="15" max="17" width="2.85546875" style="60" hidden="1" customWidth="1"/>
    <col min="18" max="18" width="3.5703125" style="60" bestFit="1" customWidth="1"/>
    <col min="19" max="21" width="2.85546875" style="60" hidden="1" customWidth="1"/>
    <col min="22" max="22" width="3.5703125" style="60" bestFit="1" customWidth="1"/>
    <col min="23" max="24" width="3" style="60" hidden="1" customWidth="1"/>
    <col min="25" max="25" width="2.85546875" style="60" hidden="1" customWidth="1"/>
    <col min="26" max="26" width="3.5703125" style="60" bestFit="1" customWidth="1"/>
    <col min="27" max="29" width="2.85546875" style="60" bestFit="1" customWidth="1"/>
    <col min="30" max="30" width="3.5703125" style="60" bestFit="1" customWidth="1"/>
    <col min="31" max="31" width="5.140625" style="60" bestFit="1" customWidth="1"/>
    <col min="32" max="32" width="1.85546875" style="60" bestFit="1" customWidth="1"/>
    <col min="33" max="16384" width="9.140625" style="60"/>
  </cols>
  <sheetData>
    <row r="1" spans="1:32" x14ac:dyDescent="0.2">
      <c r="A1" s="72" t="s">
        <v>630</v>
      </c>
      <c r="B1" s="72"/>
      <c r="C1" s="72"/>
      <c r="D1" s="62"/>
      <c r="E1" s="24"/>
      <c r="F1" s="24"/>
      <c r="G1" s="71" t="s">
        <v>12</v>
      </c>
      <c r="H1" s="71"/>
      <c r="I1" s="71"/>
      <c r="J1" s="71"/>
      <c r="K1" s="71" t="s">
        <v>13</v>
      </c>
      <c r="L1" s="71"/>
      <c r="M1" s="71"/>
      <c r="N1" s="71"/>
      <c r="O1" s="71" t="s">
        <v>14</v>
      </c>
      <c r="P1" s="71"/>
      <c r="Q1" s="71"/>
      <c r="R1" s="71"/>
      <c r="S1" s="71" t="s">
        <v>4</v>
      </c>
      <c r="T1" s="71"/>
      <c r="U1" s="71"/>
      <c r="V1" s="71"/>
      <c r="W1" s="71" t="s">
        <v>15</v>
      </c>
      <c r="X1" s="71"/>
      <c r="Y1" s="71"/>
      <c r="Z1" s="71"/>
      <c r="AA1" s="71" t="s">
        <v>20</v>
      </c>
      <c r="AB1" s="71"/>
      <c r="AC1" s="71"/>
      <c r="AD1" s="71"/>
      <c r="AE1" s="24"/>
      <c r="AF1" s="24"/>
    </row>
    <row r="2" spans="1:32" x14ac:dyDescent="0.2">
      <c r="A2" s="33" t="s">
        <v>0</v>
      </c>
      <c r="B2" s="26" t="s">
        <v>3</v>
      </c>
      <c r="C2" s="2" t="s">
        <v>181</v>
      </c>
      <c r="D2" s="27" t="s">
        <v>1</v>
      </c>
      <c r="E2" s="28" t="s">
        <v>2</v>
      </c>
      <c r="F2" s="28" t="s">
        <v>3</v>
      </c>
      <c r="G2" s="28" t="s">
        <v>16</v>
      </c>
      <c r="H2" s="29" t="s">
        <v>17</v>
      </c>
      <c r="I2" s="30" t="s">
        <v>18</v>
      </c>
      <c r="J2" s="27" t="s">
        <v>19</v>
      </c>
      <c r="K2" s="28" t="s">
        <v>16</v>
      </c>
      <c r="L2" s="29" t="s">
        <v>17</v>
      </c>
      <c r="M2" s="30" t="s">
        <v>18</v>
      </c>
      <c r="N2" s="27" t="s">
        <v>19</v>
      </c>
      <c r="O2" s="28" t="s">
        <v>16</v>
      </c>
      <c r="P2" s="29" t="s">
        <v>17</v>
      </c>
      <c r="Q2" s="30" t="s">
        <v>18</v>
      </c>
      <c r="R2" s="27" t="s">
        <v>19</v>
      </c>
      <c r="S2" s="28" t="s">
        <v>16</v>
      </c>
      <c r="T2" s="29" t="s">
        <v>17</v>
      </c>
      <c r="U2" s="30" t="s">
        <v>18</v>
      </c>
      <c r="V2" s="27" t="s">
        <v>19</v>
      </c>
      <c r="W2" s="28" t="s">
        <v>16</v>
      </c>
      <c r="X2" s="29" t="s">
        <v>17</v>
      </c>
      <c r="Y2" s="30" t="s">
        <v>18</v>
      </c>
      <c r="Z2" s="27" t="s">
        <v>19</v>
      </c>
      <c r="AA2" s="28" t="s">
        <v>16</v>
      </c>
      <c r="AB2" s="29" t="s">
        <v>17</v>
      </c>
      <c r="AC2" s="30" t="s">
        <v>18</v>
      </c>
      <c r="AD2" s="27" t="s">
        <v>19</v>
      </c>
      <c r="AE2" s="27" t="s">
        <v>5</v>
      </c>
      <c r="AF2" s="27"/>
    </row>
    <row r="3" spans="1:32" s="24" customFormat="1" x14ac:dyDescent="0.2">
      <c r="A3" s="6">
        <v>1</v>
      </c>
      <c r="B3" s="23" t="s">
        <v>31</v>
      </c>
      <c r="C3" s="12">
        <v>1</v>
      </c>
      <c r="D3" s="20" t="s">
        <v>36</v>
      </c>
      <c r="E3" s="20" t="s">
        <v>8</v>
      </c>
      <c r="F3" s="20" t="s">
        <v>32</v>
      </c>
      <c r="G3" s="15">
        <v>24</v>
      </c>
      <c r="H3" s="15">
        <v>30</v>
      </c>
      <c r="I3" s="15">
        <v>30</v>
      </c>
      <c r="J3" s="21">
        <v>84</v>
      </c>
      <c r="K3" s="15">
        <v>24</v>
      </c>
      <c r="L3" s="15">
        <v>15</v>
      </c>
      <c r="M3" s="15">
        <v>19</v>
      </c>
      <c r="N3" s="21">
        <v>58</v>
      </c>
      <c r="O3" s="15">
        <v>15</v>
      </c>
      <c r="P3" s="15">
        <v>30</v>
      </c>
      <c r="Q3" s="15">
        <v>24</v>
      </c>
      <c r="R3" s="21">
        <v>69</v>
      </c>
      <c r="S3" s="15">
        <v>30</v>
      </c>
      <c r="T3" s="15">
        <v>30</v>
      </c>
      <c r="U3" s="15">
        <v>24</v>
      </c>
      <c r="V3" s="21">
        <v>84</v>
      </c>
      <c r="W3" s="22" t="s">
        <v>91</v>
      </c>
      <c r="X3" s="22" t="s">
        <v>91</v>
      </c>
      <c r="Y3" s="22" t="s">
        <v>91</v>
      </c>
      <c r="Z3" s="21">
        <v>0</v>
      </c>
      <c r="AA3" s="15">
        <v>15</v>
      </c>
      <c r="AB3" s="15">
        <v>19</v>
      </c>
      <c r="AC3" s="15">
        <v>24</v>
      </c>
      <c r="AD3" s="9">
        <f>SUM(AA3,AB3,AC3)</f>
        <v>58</v>
      </c>
      <c r="AE3" s="54">
        <f>SUM(J3,N3,R3,V3,Z3,AD3)</f>
        <v>353</v>
      </c>
      <c r="AF3" s="9"/>
    </row>
    <row r="4" spans="1:32" customFormat="1" ht="15" x14ac:dyDescent="0.25">
      <c r="A4" s="6">
        <v>2</v>
      </c>
      <c r="B4" s="7" t="s">
        <v>41</v>
      </c>
      <c r="C4" s="12">
        <v>2</v>
      </c>
      <c r="D4" s="8" t="s">
        <v>42</v>
      </c>
      <c r="E4" s="8" t="s">
        <v>43</v>
      </c>
      <c r="F4" s="12" t="s">
        <v>44</v>
      </c>
      <c r="G4" s="13">
        <v>15</v>
      </c>
      <c r="H4" s="13">
        <v>18</v>
      </c>
      <c r="I4" s="13">
        <v>18</v>
      </c>
      <c r="J4" s="14">
        <v>51</v>
      </c>
      <c r="K4" s="13">
        <v>30</v>
      </c>
      <c r="L4" s="13">
        <v>30</v>
      </c>
      <c r="M4" s="13">
        <v>30</v>
      </c>
      <c r="N4" s="14">
        <v>90</v>
      </c>
      <c r="O4" s="13">
        <v>24</v>
      </c>
      <c r="P4" s="13">
        <v>30</v>
      </c>
      <c r="Q4" s="13">
        <v>30</v>
      </c>
      <c r="R4" s="14">
        <v>84</v>
      </c>
      <c r="S4" s="13" t="s">
        <v>11</v>
      </c>
      <c r="T4" s="13">
        <v>15</v>
      </c>
      <c r="U4" s="15">
        <v>24</v>
      </c>
      <c r="V4" s="9">
        <v>39</v>
      </c>
      <c r="W4" s="16"/>
      <c r="X4" s="16"/>
      <c r="Y4" s="16"/>
      <c r="Z4" s="9"/>
      <c r="AA4" s="17">
        <v>24</v>
      </c>
      <c r="AB4" s="17">
        <v>30</v>
      </c>
      <c r="AC4" s="17">
        <v>30</v>
      </c>
      <c r="AD4" s="9">
        <f>SUM(AA4,AB4,AC4)</f>
        <v>84</v>
      </c>
      <c r="AE4" s="48">
        <f>SUM(J4,N4,R4,V4,Z4,AD4)</f>
        <v>348</v>
      </c>
      <c r="AF4" s="9"/>
    </row>
    <row r="5" spans="1:32" customFormat="1" ht="15" x14ac:dyDescent="0.25">
      <c r="A5" s="6">
        <v>3</v>
      </c>
      <c r="B5" s="18" t="s">
        <v>259</v>
      </c>
      <c r="C5" s="64">
        <v>3</v>
      </c>
      <c r="D5" s="8" t="s">
        <v>260</v>
      </c>
      <c r="E5" s="8" t="s">
        <v>207</v>
      </c>
      <c r="F5" s="8" t="s">
        <v>261</v>
      </c>
      <c r="G5" s="17"/>
      <c r="H5" s="17">
        <v>19</v>
      </c>
      <c r="I5" s="17">
        <v>19</v>
      </c>
      <c r="J5" s="9">
        <v>38</v>
      </c>
      <c r="K5" s="17">
        <v>24</v>
      </c>
      <c r="L5" s="17">
        <v>30</v>
      </c>
      <c r="M5" s="17">
        <v>30</v>
      </c>
      <c r="N5" s="9">
        <v>84</v>
      </c>
      <c r="O5" s="17">
        <v>24</v>
      </c>
      <c r="P5" s="17">
        <v>30</v>
      </c>
      <c r="Q5" s="17">
        <v>30</v>
      </c>
      <c r="R5" s="9">
        <v>84</v>
      </c>
      <c r="S5" s="17"/>
      <c r="T5" s="17"/>
      <c r="U5" s="17"/>
      <c r="V5" s="9"/>
      <c r="W5" s="16">
        <v>24</v>
      </c>
      <c r="X5" s="16">
        <v>19</v>
      </c>
      <c r="Y5" s="16">
        <v>24</v>
      </c>
      <c r="Z5" s="9">
        <v>67</v>
      </c>
      <c r="AA5" s="17">
        <v>30</v>
      </c>
      <c r="AB5" s="17">
        <v>12</v>
      </c>
      <c r="AC5" s="17">
        <v>15</v>
      </c>
      <c r="AD5" s="9">
        <f>SUM(AA5,AB5,AC5)</f>
        <v>57</v>
      </c>
      <c r="AE5" s="48">
        <f>SUM(J5,N5,R5,V5,Z5,AD5)</f>
        <v>330</v>
      </c>
      <c r="AF5" s="9"/>
    </row>
    <row r="6" spans="1:32" customFormat="1" ht="15" x14ac:dyDescent="0.25">
      <c r="A6" s="6">
        <v>4</v>
      </c>
      <c r="B6" s="7" t="s">
        <v>176</v>
      </c>
      <c r="C6" s="64">
        <v>5</v>
      </c>
      <c r="D6" s="8" t="s">
        <v>177</v>
      </c>
      <c r="E6" s="8" t="s">
        <v>4</v>
      </c>
      <c r="F6" s="12" t="s">
        <v>178</v>
      </c>
      <c r="G6" s="13"/>
      <c r="H6" s="13">
        <v>30</v>
      </c>
      <c r="I6" s="13">
        <v>30</v>
      </c>
      <c r="J6" s="14">
        <v>60</v>
      </c>
      <c r="K6" s="17">
        <v>30</v>
      </c>
      <c r="L6" s="17">
        <v>30</v>
      </c>
      <c r="M6" s="17">
        <v>30</v>
      </c>
      <c r="N6" s="9">
        <v>90</v>
      </c>
      <c r="O6" s="17"/>
      <c r="P6" s="17"/>
      <c r="Q6" s="17"/>
      <c r="R6" s="9"/>
      <c r="S6" s="17">
        <v>30</v>
      </c>
      <c r="T6" s="17">
        <v>30</v>
      </c>
      <c r="U6" s="17">
        <v>30</v>
      </c>
      <c r="V6" s="9">
        <v>90</v>
      </c>
      <c r="W6" s="16"/>
      <c r="X6" s="16"/>
      <c r="Y6" s="16"/>
      <c r="Z6" s="9"/>
      <c r="AA6" s="17">
        <v>30</v>
      </c>
      <c r="AB6" s="17">
        <v>24</v>
      </c>
      <c r="AC6" s="17">
        <v>24</v>
      </c>
      <c r="AD6" s="9">
        <f>SUM(AA6,AB6,AC6)</f>
        <v>78</v>
      </c>
      <c r="AE6" s="48">
        <f>SUM(J6,N6,R6,V6,Z6,AD6)</f>
        <v>318</v>
      </c>
      <c r="AF6" s="9" t="s">
        <v>513</v>
      </c>
    </row>
    <row r="7" spans="1:32" ht="22.5" x14ac:dyDescent="0.2">
      <c r="A7" s="6">
        <v>5</v>
      </c>
      <c r="B7" s="7" t="s">
        <v>6</v>
      </c>
      <c r="C7" s="64" t="s">
        <v>632</v>
      </c>
      <c r="D7" s="8" t="s">
        <v>7</v>
      </c>
      <c r="E7" s="8" t="s">
        <v>8</v>
      </c>
      <c r="F7" s="12" t="s">
        <v>66</v>
      </c>
      <c r="G7" s="15">
        <v>30</v>
      </c>
      <c r="H7" s="15">
        <v>19</v>
      </c>
      <c r="I7" s="15">
        <v>12</v>
      </c>
      <c r="J7" s="21">
        <v>61</v>
      </c>
      <c r="K7" s="15">
        <v>30</v>
      </c>
      <c r="L7" s="15">
        <v>30</v>
      </c>
      <c r="M7" s="15">
        <v>24</v>
      </c>
      <c r="N7" s="21">
        <v>84</v>
      </c>
      <c r="O7" s="15">
        <v>30</v>
      </c>
      <c r="P7" s="15">
        <v>8</v>
      </c>
      <c r="Q7" s="15">
        <v>30</v>
      </c>
      <c r="R7" s="21">
        <v>68</v>
      </c>
      <c r="S7" s="15">
        <v>24</v>
      </c>
      <c r="T7" s="15">
        <v>15</v>
      </c>
      <c r="U7" s="15">
        <v>24</v>
      </c>
      <c r="V7" s="21">
        <v>63</v>
      </c>
      <c r="W7" s="22">
        <v>24</v>
      </c>
      <c r="X7" s="22">
        <v>5</v>
      </c>
      <c r="Y7" s="65">
        <v>15</v>
      </c>
      <c r="Z7" s="9"/>
      <c r="AA7" s="13"/>
      <c r="AB7" s="13"/>
      <c r="AC7" s="13" t="s">
        <v>11</v>
      </c>
      <c r="AD7" s="14">
        <f>SUM(AA7,AB7,AC7)</f>
        <v>0</v>
      </c>
      <c r="AE7" s="48">
        <f>SUM(J7,N7,R7,V7,Z7,AD7)</f>
        <v>276</v>
      </c>
      <c r="AF7" s="21" t="s">
        <v>581</v>
      </c>
    </row>
    <row r="8" spans="1:32" ht="22.5" x14ac:dyDescent="0.2">
      <c r="A8" s="6">
        <v>6</v>
      </c>
      <c r="B8" s="18" t="s">
        <v>72</v>
      </c>
      <c r="C8" s="64" t="s">
        <v>632</v>
      </c>
      <c r="D8" s="8" t="s">
        <v>73</v>
      </c>
      <c r="E8" s="8" t="s">
        <v>29</v>
      </c>
      <c r="F8" s="8" t="s">
        <v>74</v>
      </c>
      <c r="G8" s="15">
        <v>15</v>
      </c>
      <c r="H8" s="15">
        <v>30</v>
      </c>
      <c r="I8" s="15">
        <v>15</v>
      </c>
      <c r="J8" s="21">
        <v>60</v>
      </c>
      <c r="K8" s="15">
        <v>9</v>
      </c>
      <c r="L8" s="15">
        <v>24</v>
      </c>
      <c r="M8" s="15">
        <v>30</v>
      </c>
      <c r="N8" s="21">
        <v>63</v>
      </c>
      <c r="O8" s="15">
        <v>24</v>
      </c>
      <c r="P8" s="15">
        <v>9</v>
      </c>
      <c r="Q8" s="15">
        <v>24</v>
      </c>
      <c r="R8" s="21">
        <v>57</v>
      </c>
      <c r="S8" s="15">
        <v>30</v>
      </c>
      <c r="T8" s="15">
        <v>24</v>
      </c>
      <c r="U8" s="15">
        <v>19</v>
      </c>
      <c r="V8" s="21">
        <v>73</v>
      </c>
      <c r="W8" s="22">
        <v>30</v>
      </c>
      <c r="X8" s="22">
        <v>6</v>
      </c>
      <c r="Y8" s="65" t="s">
        <v>11</v>
      </c>
      <c r="Z8" s="9"/>
      <c r="AA8" s="13"/>
      <c r="AB8" s="13"/>
      <c r="AC8" s="13"/>
      <c r="AD8" s="14">
        <f t="shared" ref="AD8" si="0">SUM(AA8,AB8,AC8)</f>
        <v>0</v>
      </c>
      <c r="AE8" s="48">
        <f t="shared" ref="AE8" si="1">SUM(J8,N8,R8,V8,Z8,AD8)</f>
        <v>253</v>
      </c>
      <c r="AF8" s="9"/>
    </row>
  </sheetData>
  <sortState ref="B3:AE9">
    <sortCondition descending="1" ref="AE3"/>
  </sortState>
  <mergeCells count="7">
    <mergeCell ref="AA1:AD1"/>
    <mergeCell ref="A1:C1"/>
    <mergeCell ref="G1:J1"/>
    <mergeCell ref="K1:N1"/>
    <mergeCell ref="O1:R1"/>
    <mergeCell ref="S1:V1"/>
    <mergeCell ref="W1:Z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3"/>
  <sheetViews>
    <sheetView workbookViewId="0">
      <selection activeCell="D15" sqref="D15"/>
    </sheetView>
  </sheetViews>
  <sheetFormatPr defaultColWidth="9.140625" defaultRowHeight="11.25" x14ac:dyDescent="0.2"/>
  <cols>
    <col min="1" max="1" width="4" style="24" bestFit="1" customWidth="1"/>
    <col min="2" max="2" width="3.5703125" style="24" bestFit="1" customWidth="1"/>
    <col min="3" max="3" width="18.140625" style="24" bestFit="1" customWidth="1"/>
    <col min="4" max="4" width="6.42578125" style="24" bestFit="1" customWidth="1"/>
    <col min="5" max="5" width="14" style="24" bestFit="1" customWidth="1"/>
    <col min="6" max="8" width="3.5703125" style="24" hidden="1" customWidth="1"/>
    <col min="9" max="9" width="3.5703125" style="24" bestFit="1" customWidth="1"/>
    <col min="10" max="12" width="2.85546875" style="24" hidden="1" customWidth="1"/>
    <col min="13" max="13" width="3.5703125" style="24" bestFit="1" customWidth="1"/>
    <col min="14" max="14" width="2.85546875" style="24" hidden="1" customWidth="1"/>
    <col min="15" max="16" width="3" style="24" hidden="1" customWidth="1"/>
    <col min="17" max="17" width="3.5703125" style="24" bestFit="1" customWidth="1"/>
    <col min="18" max="18" width="3.140625" style="24" hidden="1" customWidth="1"/>
    <col min="19" max="19" width="3.5703125" style="24" hidden="1" customWidth="1"/>
    <col min="20" max="20" width="3.140625" style="24" hidden="1" customWidth="1"/>
    <col min="21" max="21" width="3.5703125" style="24" bestFit="1" customWidth="1"/>
    <col min="22" max="22" width="3" style="24" hidden="1" customWidth="1"/>
    <col min="23" max="24" width="3.5703125" style="24" hidden="1" customWidth="1"/>
    <col min="25" max="25" width="3.5703125" style="24" bestFit="1" customWidth="1"/>
    <col min="26" max="26" width="2.85546875" style="24" bestFit="1" customWidth="1"/>
    <col min="27" max="27" width="3" style="24" bestFit="1" customWidth="1"/>
    <col min="28" max="28" width="3.140625" style="24" bestFit="1" customWidth="1"/>
    <col min="29" max="29" width="3.5703125" style="24" bestFit="1" customWidth="1"/>
    <col min="30" max="30" width="5.140625" style="24" bestFit="1" customWidth="1"/>
    <col min="31" max="31" width="6.140625" style="24" bestFit="1" customWidth="1"/>
    <col min="32" max="16384" width="9.140625" style="24"/>
  </cols>
  <sheetData>
    <row r="1" spans="1:31" x14ac:dyDescent="0.2">
      <c r="A1" s="72" t="s">
        <v>9</v>
      </c>
      <c r="B1" s="72"/>
      <c r="C1" s="72"/>
      <c r="F1" s="71" t="s">
        <v>12</v>
      </c>
      <c r="G1" s="71"/>
      <c r="H1" s="71"/>
      <c r="I1" s="71"/>
      <c r="J1" s="71" t="s">
        <v>13</v>
      </c>
      <c r="K1" s="71"/>
      <c r="L1" s="71"/>
      <c r="M1" s="71"/>
      <c r="N1" s="71" t="s">
        <v>14</v>
      </c>
      <c r="O1" s="71"/>
      <c r="P1" s="71"/>
      <c r="Q1" s="71"/>
      <c r="R1" s="71" t="s">
        <v>4</v>
      </c>
      <c r="S1" s="71"/>
      <c r="T1" s="71"/>
      <c r="U1" s="71"/>
      <c r="V1" s="71" t="s">
        <v>15</v>
      </c>
      <c r="W1" s="71"/>
      <c r="X1" s="71"/>
      <c r="Y1" s="71"/>
      <c r="Z1" s="71" t="s">
        <v>20</v>
      </c>
      <c r="AA1" s="71"/>
      <c r="AB1" s="71"/>
      <c r="AC1" s="71"/>
    </row>
    <row r="2" spans="1:31" x14ac:dyDescent="0.2">
      <c r="A2" s="25" t="s">
        <v>0</v>
      </c>
      <c r="B2" s="26" t="s">
        <v>3</v>
      </c>
      <c r="C2" s="27" t="s">
        <v>1</v>
      </c>
      <c r="D2" s="28" t="s">
        <v>2</v>
      </c>
      <c r="E2" s="28" t="s">
        <v>3</v>
      </c>
      <c r="F2" s="28" t="s">
        <v>16</v>
      </c>
      <c r="G2" s="29" t="s">
        <v>17</v>
      </c>
      <c r="H2" s="30" t="s">
        <v>18</v>
      </c>
      <c r="I2" s="27" t="s">
        <v>19</v>
      </c>
      <c r="J2" s="28" t="s">
        <v>16</v>
      </c>
      <c r="K2" s="29" t="s">
        <v>17</v>
      </c>
      <c r="L2" s="30" t="s">
        <v>18</v>
      </c>
      <c r="M2" s="27" t="s">
        <v>19</v>
      </c>
      <c r="N2" s="28" t="s">
        <v>16</v>
      </c>
      <c r="O2" s="29" t="s">
        <v>17</v>
      </c>
      <c r="P2" s="30" t="s">
        <v>18</v>
      </c>
      <c r="Q2" s="27" t="s">
        <v>19</v>
      </c>
      <c r="R2" s="28" t="s">
        <v>16</v>
      </c>
      <c r="S2" s="29" t="s">
        <v>17</v>
      </c>
      <c r="T2" s="30" t="s">
        <v>18</v>
      </c>
      <c r="U2" s="27" t="s">
        <v>19</v>
      </c>
      <c r="V2" s="28" t="s">
        <v>16</v>
      </c>
      <c r="W2" s="29" t="s">
        <v>17</v>
      </c>
      <c r="X2" s="30" t="s">
        <v>18</v>
      </c>
      <c r="Y2" s="27" t="s">
        <v>19</v>
      </c>
      <c r="Z2" s="28" t="s">
        <v>16</v>
      </c>
      <c r="AA2" s="29" t="s">
        <v>17</v>
      </c>
      <c r="AB2" s="30" t="s">
        <v>18</v>
      </c>
      <c r="AC2" s="27" t="s">
        <v>19</v>
      </c>
      <c r="AD2" s="27" t="s">
        <v>5</v>
      </c>
      <c r="AE2" s="27"/>
    </row>
    <row r="3" spans="1:31" x14ac:dyDescent="0.2">
      <c r="A3" s="19">
        <v>1</v>
      </c>
      <c r="B3" s="23" t="s">
        <v>31</v>
      </c>
      <c r="C3" s="20" t="s">
        <v>36</v>
      </c>
      <c r="D3" s="20" t="s">
        <v>8</v>
      </c>
      <c r="E3" s="20" t="s">
        <v>32</v>
      </c>
      <c r="F3" s="15">
        <v>24</v>
      </c>
      <c r="G3" s="15">
        <v>30</v>
      </c>
      <c r="H3" s="15">
        <v>30</v>
      </c>
      <c r="I3" s="21">
        <v>84</v>
      </c>
      <c r="J3" s="15">
        <v>24</v>
      </c>
      <c r="K3" s="15">
        <v>15</v>
      </c>
      <c r="L3" s="15">
        <v>19</v>
      </c>
      <c r="M3" s="21">
        <v>58</v>
      </c>
      <c r="N3" s="15">
        <v>15</v>
      </c>
      <c r="O3" s="15">
        <v>30</v>
      </c>
      <c r="P3" s="15">
        <v>24</v>
      </c>
      <c r="Q3" s="21">
        <v>69</v>
      </c>
      <c r="R3" s="15">
        <v>30</v>
      </c>
      <c r="S3" s="15">
        <v>30</v>
      </c>
      <c r="T3" s="15">
        <v>24</v>
      </c>
      <c r="U3" s="21">
        <v>84</v>
      </c>
      <c r="V3" s="22" t="s">
        <v>91</v>
      </c>
      <c r="W3" s="22" t="s">
        <v>91</v>
      </c>
      <c r="X3" s="22" t="s">
        <v>91</v>
      </c>
      <c r="Y3" s="21">
        <v>0</v>
      </c>
      <c r="Z3" s="15">
        <v>15</v>
      </c>
      <c r="AA3" s="15">
        <v>19</v>
      </c>
      <c r="AB3" s="15">
        <v>24</v>
      </c>
      <c r="AC3" s="21">
        <v>58</v>
      </c>
      <c r="AD3" s="54">
        <f t="shared" ref="AD3:AD17" si="0">SUM(I3,M3,Q3,U3,Y3,AC3)</f>
        <v>353</v>
      </c>
      <c r="AE3" s="21" t="s">
        <v>581</v>
      </c>
    </row>
    <row r="4" spans="1:31" x14ac:dyDescent="0.2">
      <c r="A4" s="19">
        <v>2</v>
      </c>
      <c r="B4" s="23" t="s">
        <v>359</v>
      </c>
      <c r="C4" s="20" t="s">
        <v>360</v>
      </c>
      <c r="D4" s="20" t="s">
        <v>8</v>
      </c>
      <c r="E4" s="20" t="s">
        <v>30</v>
      </c>
      <c r="F4" s="15"/>
      <c r="G4" s="15"/>
      <c r="H4" s="15"/>
      <c r="I4" s="21"/>
      <c r="J4" s="15">
        <v>30</v>
      </c>
      <c r="K4" s="15">
        <v>30</v>
      </c>
      <c r="L4" s="15" t="s">
        <v>11</v>
      </c>
      <c r="M4" s="21">
        <v>60</v>
      </c>
      <c r="N4" s="15">
        <v>19</v>
      </c>
      <c r="O4" s="15" t="s">
        <v>91</v>
      </c>
      <c r="P4" s="15" t="s">
        <v>91</v>
      </c>
      <c r="Q4" s="21">
        <v>19</v>
      </c>
      <c r="R4" s="15"/>
      <c r="S4" s="15"/>
      <c r="T4" s="15"/>
      <c r="U4" s="21"/>
      <c r="V4" s="22">
        <v>19</v>
      </c>
      <c r="W4" s="22">
        <v>12</v>
      </c>
      <c r="X4" s="22">
        <v>30</v>
      </c>
      <c r="Y4" s="21">
        <v>61</v>
      </c>
      <c r="Z4" s="15">
        <v>24</v>
      </c>
      <c r="AA4" s="15" t="s">
        <v>91</v>
      </c>
      <c r="AB4" s="15" t="s">
        <v>91</v>
      </c>
      <c r="AC4" s="21">
        <v>24</v>
      </c>
      <c r="AD4" s="21">
        <f t="shared" si="0"/>
        <v>164</v>
      </c>
      <c r="AE4" s="21" t="s">
        <v>660</v>
      </c>
    </row>
    <row r="5" spans="1:31" x14ac:dyDescent="0.2">
      <c r="A5" s="19">
        <v>3</v>
      </c>
      <c r="B5" s="23" t="s">
        <v>38</v>
      </c>
      <c r="C5" s="20" t="s">
        <v>10</v>
      </c>
      <c r="D5" s="20" t="s">
        <v>8</v>
      </c>
      <c r="E5" s="20" t="s">
        <v>39</v>
      </c>
      <c r="F5" s="15" t="s">
        <v>11</v>
      </c>
      <c r="G5" s="15" t="s">
        <v>91</v>
      </c>
      <c r="H5" s="15" t="s">
        <v>91</v>
      </c>
      <c r="I5" s="21">
        <v>0</v>
      </c>
      <c r="J5" s="15">
        <v>19</v>
      </c>
      <c r="K5" s="15">
        <v>12</v>
      </c>
      <c r="L5" s="15">
        <v>12</v>
      </c>
      <c r="M5" s="21">
        <v>43</v>
      </c>
      <c r="N5" s="15">
        <v>24</v>
      </c>
      <c r="O5" s="15">
        <v>24</v>
      </c>
      <c r="P5" s="15">
        <v>30</v>
      </c>
      <c r="Q5" s="21">
        <v>78</v>
      </c>
      <c r="R5" s="15">
        <v>24</v>
      </c>
      <c r="S5" s="15">
        <v>19</v>
      </c>
      <c r="T5" s="15" t="s">
        <v>91</v>
      </c>
      <c r="U5" s="21">
        <v>43</v>
      </c>
      <c r="V5" s="22"/>
      <c r="W5" s="22"/>
      <c r="X5" s="22"/>
      <c r="Y5" s="21"/>
      <c r="Z5" s="15"/>
      <c r="AA5" s="15"/>
      <c r="AB5" s="15"/>
      <c r="AC5" s="21"/>
      <c r="AD5" s="21">
        <f t="shared" si="0"/>
        <v>164</v>
      </c>
      <c r="AE5" s="21" t="s">
        <v>661</v>
      </c>
    </row>
    <row r="6" spans="1:31" x14ac:dyDescent="0.2">
      <c r="A6" s="19">
        <v>4</v>
      </c>
      <c r="B6" s="23" t="s">
        <v>132</v>
      </c>
      <c r="C6" s="20" t="s">
        <v>140</v>
      </c>
      <c r="D6" s="20" t="s">
        <v>37</v>
      </c>
      <c r="E6" s="20" t="s">
        <v>32</v>
      </c>
      <c r="F6" s="15"/>
      <c r="G6" s="15"/>
      <c r="H6" s="15"/>
      <c r="I6" s="21"/>
      <c r="J6" s="15"/>
      <c r="K6" s="15"/>
      <c r="L6" s="15"/>
      <c r="M6" s="21"/>
      <c r="N6" s="15"/>
      <c r="O6" s="15"/>
      <c r="P6" s="15"/>
      <c r="Q6" s="21"/>
      <c r="R6" s="15"/>
      <c r="S6" s="15"/>
      <c r="T6" s="15"/>
      <c r="U6" s="21"/>
      <c r="V6" s="22">
        <v>30</v>
      </c>
      <c r="W6" s="22">
        <v>30</v>
      </c>
      <c r="X6" s="22" t="s">
        <v>11</v>
      </c>
      <c r="Y6" s="21">
        <v>60</v>
      </c>
      <c r="Z6" s="15">
        <v>30</v>
      </c>
      <c r="AA6" s="15">
        <v>30</v>
      </c>
      <c r="AB6" s="15">
        <v>30</v>
      </c>
      <c r="AC6" s="21">
        <v>90</v>
      </c>
      <c r="AD6" s="21">
        <f t="shared" si="0"/>
        <v>150</v>
      </c>
      <c r="AE6" s="21"/>
    </row>
    <row r="7" spans="1:31" x14ac:dyDescent="0.2">
      <c r="A7" s="19">
        <v>5</v>
      </c>
      <c r="B7" s="23" t="s">
        <v>439</v>
      </c>
      <c r="C7" s="20" t="s">
        <v>440</v>
      </c>
      <c r="D7" s="20" t="s">
        <v>8</v>
      </c>
      <c r="E7" s="20" t="s">
        <v>441</v>
      </c>
      <c r="F7" s="15"/>
      <c r="G7" s="15"/>
      <c r="H7" s="15"/>
      <c r="I7" s="21"/>
      <c r="J7" s="15"/>
      <c r="K7" s="15"/>
      <c r="L7" s="15"/>
      <c r="M7" s="21"/>
      <c r="N7" s="15">
        <v>10</v>
      </c>
      <c r="O7" s="15" t="s">
        <v>91</v>
      </c>
      <c r="P7" s="15" t="s">
        <v>91</v>
      </c>
      <c r="Q7" s="21">
        <v>10</v>
      </c>
      <c r="R7" s="15"/>
      <c r="S7" s="15"/>
      <c r="T7" s="15"/>
      <c r="U7" s="21"/>
      <c r="V7" s="22"/>
      <c r="W7" s="22">
        <v>24</v>
      </c>
      <c r="X7" s="22">
        <v>24</v>
      </c>
      <c r="Y7" s="21">
        <v>48</v>
      </c>
      <c r="Z7" s="15">
        <v>19</v>
      </c>
      <c r="AA7" s="15">
        <v>24</v>
      </c>
      <c r="AB7" s="15">
        <v>19</v>
      </c>
      <c r="AC7" s="21">
        <v>62</v>
      </c>
      <c r="AD7" s="21">
        <f t="shared" si="0"/>
        <v>120</v>
      </c>
      <c r="AE7" s="21"/>
    </row>
    <row r="8" spans="1:31" x14ac:dyDescent="0.2">
      <c r="A8" s="19">
        <v>6</v>
      </c>
      <c r="B8" s="23" t="s">
        <v>34</v>
      </c>
      <c r="C8" s="20" t="s">
        <v>35</v>
      </c>
      <c r="D8" s="20" t="s">
        <v>37</v>
      </c>
      <c r="E8" s="20" t="s">
        <v>30</v>
      </c>
      <c r="F8" s="15">
        <v>19</v>
      </c>
      <c r="G8" s="15">
        <v>24</v>
      </c>
      <c r="H8" s="15">
        <v>24</v>
      </c>
      <c r="I8" s="21">
        <v>67</v>
      </c>
      <c r="J8" s="15"/>
      <c r="K8" s="15"/>
      <c r="L8" s="15"/>
      <c r="M8" s="21"/>
      <c r="N8" s="15">
        <v>12</v>
      </c>
      <c r="O8" s="15" t="s">
        <v>91</v>
      </c>
      <c r="P8" s="15" t="s">
        <v>91</v>
      </c>
      <c r="Q8" s="21">
        <v>12</v>
      </c>
      <c r="R8" s="15"/>
      <c r="S8" s="15"/>
      <c r="T8" s="15"/>
      <c r="U8" s="21"/>
      <c r="V8" s="22"/>
      <c r="W8" s="22">
        <v>15</v>
      </c>
      <c r="X8" s="22">
        <v>19</v>
      </c>
      <c r="Y8" s="21">
        <v>34</v>
      </c>
      <c r="Z8" s="15"/>
      <c r="AA8" s="15"/>
      <c r="AB8" s="15"/>
      <c r="AC8" s="21"/>
      <c r="AD8" s="21">
        <f t="shared" si="0"/>
        <v>113</v>
      </c>
      <c r="AE8" s="21"/>
    </row>
    <row r="9" spans="1:31" x14ac:dyDescent="0.2">
      <c r="A9" s="19">
        <v>7</v>
      </c>
      <c r="B9" s="23" t="s">
        <v>239</v>
      </c>
      <c r="C9" s="20" t="s">
        <v>257</v>
      </c>
      <c r="D9" s="20" t="s">
        <v>29</v>
      </c>
      <c r="E9" s="20" t="s">
        <v>258</v>
      </c>
      <c r="F9" s="15"/>
      <c r="G9" s="15" t="s">
        <v>11</v>
      </c>
      <c r="H9" s="15" t="s">
        <v>11</v>
      </c>
      <c r="I9" s="21">
        <v>0</v>
      </c>
      <c r="J9" s="15" t="s">
        <v>11</v>
      </c>
      <c r="K9" s="15">
        <v>24</v>
      </c>
      <c r="L9" s="15">
        <v>30</v>
      </c>
      <c r="M9" s="21">
        <v>54</v>
      </c>
      <c r="N9" s="15">
        <v>9</v>
      </c>
      <c r="O9" s="15" t="s">
        <v>91</v>
      </c>
      <c r="P9" s="15" t="s">
        <v>91</v>
      </c>
      <c r="Q9" s="21">
        <v>9</v>
      </c>
      <c r="R9" s="15"/>
      <c r="S9" s="15"/>
      <c r="T9" s="15"/>
      <c r="U9" s="21"/>
      <c r="V9" s="22"/>
      <c r="W9" s="22" t="s">
        <v>11</v>
      </c>
      <c r="X9" s="22" t="s">
        <v>11</v>
      </c>
      <c r="Y9" s="21">
        <v>0</v>
      </c>
      <c r="Z9" s="15" t="s">
        <v>11</v>
      </c>
      <c r="AA9" s="15" t="s">
        <v>91</v>
      </c>
      <c r="AB9" s="15">
        <v>15</v>
      </c>
      <c r="AC9" s="21">
        <v>15</v>
      </c>
      <c r="AD9" s="21">
        <f t="shared" si="0"/>
        <v>78</v>
      </c>
      <c r="AE9" s="21"/>
    </row>
    <row r="10" spans="1:31" x14ac:dyDescent="0.2">
      <c r="A10" s="19">
        <v>8</v>
      </c>
      <c r="B10" s="23" t="s">
        <v>107</v>
      </c>
      <c r="C10" s="20" t="s">
        <v>498</v>
      </c>
      <c r="D10" s="20" t="s">
        <v>4</v>
      </c>
      <c r="E10" s="20" t="s">
        <v>374</v>
      </c>
      <c r="F10" s="15"/>
      <c r="G10" s="15"/>
      <c r="H10" s="15"/>
      <c r="I10" s="21"/>
      <c r="J10" s="15"/>
      <c r="K10" s="15"/>
      <c r="L10" s="15"/>
      <c r="M10" s="21"/>
      <c r="N10" s="15"/>
      <c r="O10" s="15"/>
      <c r="P10" s="15"/>
      <c r="Q10" s="21"/>
      <c r="R10" s="15">
        <v>19</v>
      </c>
      <c r="S10" s="15">
        <v>24</v>
      </c>
      <c r="T10" s="15">
        <v>30</v>
      </c>
      <c r="U10" s="21">
        <v>73</v>
      </c>
      <c r="V10" s="22"/>
      <c r="W10" s="22"/>
      <c r="X10" s="22"/>
      <c r="Y10" s="21"/>
      <c r="Z10" s="15"/>
      <c r="AA10" s="15"/>
      <c r="AB10" s="15"/>
      <c r="AC10" s="21"/>
      <c r="AD10" s="21">
        <f t="shared" si="0"/>
        <v>73</v>
      </c>
      <c r="AE10" s="21"/>
    </row>
    <row r="11" spans="1:31" x14ac:dyDescent="0.2">
      <c r="A11" s="19">
        <v>9</v>
      </c>
      <c r="B11" s="23" t="s">
        <v>318</v>
      </c>
      <c r="C11" s="20" t="s">
        <v>319</v>
      </c>
      <c r="D11" s="20" t="s">
        <v>55</v>
      </c>
      <c r="E11" s="20" t="s">
        <v>361</v>
      </c>
      <c r="F11" s="15"/>
      <c r="G11" s="15"/>
      <c r="H11" s="15"/>
      <c r="I11" s="21"/>
      <c r="J11" s="15" t="s">
        <v>11</v>
      </c>
      <c r="K11" s="15">
        <v>10</v>
      </c>
      <c r="L11" s="15">
        <v>15</v>
      </c>
      <c r="M11" s="21">
        <v>25</v>
      </c>
      <c r="N11" s="15"/>
      <c r="O11" s="15">
        <v>19</v>
      </c>
      <c r="P11" s="15">
        <v>19</v>
      </c>
      <c r="Q11" s="21">
        <v>38</v>
      </c>
      <c r="R11" s="15"/>
      <c r="S11" s="15"/>
      <c r="T11" s="15"/>
      <c r="U11" s="21"/>
      <c r="V11" s="22"/>
      <c r="W11" s="22"/>
      <c r="X11" s="22"/>
      <c r="Y11" s="21"/>
      <c r="Z11" s="15"/>
      <c r="AA11" s="15"/>
      <c r="AB11" s="15"/>
      <c r="AC11" s="21"/>
      <c r="AD11" s="21">
        <f t="shared" si="0"/>
        <v>63</v>
      </c>
      <c r="AE11" s="21"/>
    </row>
    <row r="12" spans="1:31" x14ac:dyDescent="0.2">
      <c r="A12" s="19">
        <v>10</v>
      </c>
      <c r="B12" s="23" t="s">
        <v>426</v>
      </c>
      <c r="C12" s="20" t="s">
        <v>582</v>
      </c>
      <c r="D12" s="20" t="s">
        <v>220</v>
      </c>
      <c r="E12" s="20" t="s">
        <v>30</v>
      </c>
      <c r="F12" s="15"/>
      <c r="G12" s="15"/>
      <c r="H12" s="15"/>
      <c r="I12" s="21"/>
      <c r="J12" s="15"/>
      <c r="K12" s="15"/>
      <c r="L12" s="15"/>
      <c r="M12" s="21"/>
      <c r="N12" s="15"/>
      <c r="O12" s="15"/>
      <c r="P12" s="15"/>
      <c r="Q12" s="21"/>
      <c r="R12" s="15"/>
      <c r="S12" s="15"/>
      <c r="T12" s="15"/>
      <c r="U12" s="21"/>
      <c r="V12" s="22">
        <v>24</v>
      </c>
      <c r="W12" s="22">
        <v>19</v>
      </c>
      <c r="X12" s="22">
        <v>15</v>
      </c>
      <c r="Y12" s="21">
        <v>58</v>
      </c>
      <c r="Z12" s="15"/>
      <c r="AA12" s="15"/>
      <c r="AB12" s="15"/>
      <c r="AC12" s="21"/>
      <c r="AD12" s="21">
        <f t="shared" si="0"/>
        <v>58</v>
      </c>
      <c r="AE12" s="21"/>
    </row>
    <row r="13" spans="1:31" x14ac:dyDescent="0.2">
      <c r="A13" s="19">
        <v>11</v>
      </c>
      <c r="B13" s="23" t="s">
        <v>27</v>
      </c>
      <c r="C13" s="20" t="s">
        <v>28</v>
      </c>
      <c r="D13" s="20" t="s">
        <v>29</v>
      </c>
      <c r="E13" s="20" t="s">
        <v>30</v>
      </c>
      <c r="F13" s="15">
        <v>30</v>
      </c>
      <c r="G13" s="15">
        <v>19</v>
      </c>
      <c r="H13" s="15" t="s">
        <v>91</v>
      </c>
      <c r="I13" s="21">
        <v>49</v>
      </c>
      <c r="J13" s="15"/>
      <c r="K13" s="15"/>
      <c r="L13" s="15"/>
      <c r="M13" s="21"/>
      <c r="N13" s="15"/>
      <c r="O13" s="15"/>
      <c r="P13" s="15"/>
      <c r="Q13" s="21"/>
      <c r="R13" s="15"/>
      <c r="S13" s="15"/>
      <c r="T13" s="15"/>
      <c r="U13" s="21"/>
      <c r="V13" s="22"/>
      <c r="W13" s="22"/>
      <c r="X13" s="22"/>
      <c r="Y13" s="21"/>
      <c r="Z13" s="15"/>
      <c r="AA13" s="15"/>
      <c r="AB13" s="15"/>
      <c r="AC13" s="21"/>
      <c r="AD13" s="21">
        <f t="shared" si="0"/>
        <v>49</v>
      </c>
      <c r="AE13" s="21"/>
    </row>
    <row r="14" spans="1:31" x14ac:dyDescent="0.2">
      <c r="A14" s="19">
        <v>12</v>
      </c>
      <c r="B14" s="23" t="s">
        <v>132</v>
      </c>
      <c r="C14" s="20" t="s">
        <v>387</v>
      </c>
      <c r="D14" s="20" t="s">
        <v>29</v>
      </c>
      <c r="E14" s="20" t="s">
        <v>30</v>
      </c>
      <c r="F14" s="15"/>
      <c r="G14" s="15"/>
      <c r="H14" s="15"/>
      <c r="I14" s="21"/>
      <c r="J14" s="15"/>
      <c r="K14" s="15">
        <v>19</v>
      </c>
      <c r="L14" s="15">
        <v>24</v>
      </c>
      <c r="M14" s="21">
        <v>43</v>
      </c>
      <c r="N14" s="15"/>
      <c r="O14" s="15"/>
      <c r="P14" s="15"/>
      <c r="Q14" s="21"/>
      <c r="R14" s="15"/>
      <c r="S14" s="15"/>
      <c r="T14" s="15"/>
      <c r="U14" s="21"/>
      <c r="V14" s="22"/>
      <c r="W14" s="22" t="s">
        <v>24</v>
      </c>
      <c r="X14" s="22" t="s">
        <v>24</v>
      </c>
      <c r="Y14" s="21" t="s">
        <v>600</v>
      </c>
      <c r="Z14" s="15"/>
      <c r="AA14" s="15" t="s">
        <v>11</v>
      </c>
      <c r="AB14" s="15" t="s">
        <v>269</v>
      </c>
      <c r="AC14" s="21" t="s">
        <v>600</v>
      </c>
      <c r="AD14" s="21">
        <f t="shared" si="0"/>
        <v>43</v>
      </c>
      <c r="AE14" s="21"/>
    </row>
    <row r="15" spans="1:31" x14ac:dyDescent="0.2">
      <c r="A15" s="19">
        <v>13</v>
      </c>
      <c r="B15" s="23" t="s">
        <v>213</v>
      </c>
      <c r="C15" s="20" t="s">
        <v>438</v>
      </c>
      <c r="D15" s="20" t="s">
        <v>83</v>
      </c>
      <c r="E15" s="20" t="s">
        <v>331</v>
      </c>
      <c r="F15" s="15"/>
      <c r="G15" s="15"/>
      <c r="H15" s="15"/>
      <c r="I15" s="21"/>
      <c r="J15" s="15"/>
      <c r="K15" s="15"/>
      <c r="L15" s="15"/>
      <c r="M15" s="21"/>
      <c r="N15" s="15">
        <v>30</v>
      </c>
      <c r="O15" s="15" t="s">
        <v>11</v>
      </c>
      <c r="P15" s="15" t="s">
        <v>91</v>
      </c>
      <c r="Q15" s="21">
        <v>30</v>
      </c>
      <c r="R15" s="15"/>
      <c r="S15" s="15"/>
      <c r="T15" s="15"/>
      <c r="U15" s="21"/>
      <c r="V15" s="22"/>
      <c r="W15" s="22"/>
      <c r="X15" s="22"/>
      <c r="Y15" s="21"/>
      <c r="Z15" s="15"/>
      <c r="AA15" s="15"/>
      <c r="AB15" s="15"/>
      <c r="AC15" s="21"/>
      <c r="AD15" s="21">
        <f t="shared" si="0"/>
        <v>30</v>
      </c>
      <c r="AE15" s="21"/>
    </row>
    <row r="16" spans="1:31" x14ac:dyDescent="0.2">
      <c r="A16" s="66">
        <v>14</v>
      </c>
      <c r="B16" s="23" t="s">
        <v>656</v>
      </c>
      <c r="C16" s="20" t="s">
        <v>657</v>
      </c>
      <c r="D16" s="20" t="s">
        <v>220</v>
      </c>
      <c r="E16" s="20" t="s">
        <v>658</v>
      </c>
      <c r="F16" s="15"/>
      <c r="G16" s="15"/>
      <c r="H16" s="15"/>
      <c r="I16" s="21"/>
      <c r="J16" s="15"/>
      <c r="K16" s="15"/>
      <c r="L16" s="15"/>
      <c r="M16" s="21"/>
      <c r="N16" s="15"/>
      <c r="O16" s="15"/>
      <c r="P16" s="15"/>
      <c r="Q16" s="21"/>
      <c r="R16" s="15"/>
      <c r="S16" s="15"/>
      <c r="T16" s="15"/>
      <c r="U16" s="21"/>
      <c r="V16" s="22"/>
      <c r="W16" s="22"/>
      <c r="X16" s="22"/>
      <c r="Y16" s="21"/>
      <c r="Z16" s="15"/>
      <c r="AA16" s="15">
        <v>15</v>
      </c>
      <c r="AB16" s="15" t="s">
        <v>91</v>
      </c>
      <c r="AC16" s="21">
        <v>15</v>
      </c>
      <c r="AD16" s="21">
        <f t="shared" si="0"/>
        <v>15</v>
      </c>
      <c r="AE16" s="21"/>
    </row>
    <row r="17" spans="1:31" x14ac:dyDescent="0.2">
      <c r="A17" s="19">
        <v>15</v>
      </c>
      <c r="B17" s="23" t="s">
        <v>636</v>
      </c>
      <c r="C17" s="20" t="s">
        <v>637</v>
      </c>
      <c r="D17" s="20" t="s">
        <v>8</v>
      </c>
      <c r="E17" s="20" t="s">
        <v>154</v>
      </c>
      <c r="F17" s="15"/>
      <c r="G17" s="15"/>
      <c r="H17" s="15"/>
      <c r="I17" s="21"/>
      <c r="J17" s="15"/>
      <c r="K17" s="15"/>
      <c r="L17" s="15"/>
      <c r="M17" s="21"/>
      <c r="N17" s="15"/>
      <c r="O17" s="15"/>
      <c r="P17" s="15"/>
      <c r="Q17" s="21"/>
      <c r="R17" s="15"/>
      <c r="S17" s="15"/>
      <c r="T17" s="15"/>
      <c r="U17" s="21"/>
      <c r="V17" s="22"/>
      <c r="W17" s="22"/>
      <c r="X17" s="22"/>
      <c r="Y17" s="21"/>
      <c r="Z17" s="15">
        <v>12</v>
      </c>
      <c r="AA17" s="15" t="s">
        <v>91</v>
      </c>
      <c r="AB17" s="15" t="s">
        <v>91</v>
      </c>
      <c r="AC17" s="21">
        <v>12</v>
      </c>
      <c r="AD17" s="21">
        <f t="shared" si="0"/>
        <v>12</v>
      </c>
      <c r="AE17" s="21"/>
    </row>
    <row r="18" spans="1:31" x14ac:dyDescent="0.2">
      <c r="A18" s="73" t="s">
        <v>635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</row>
    <row r="20" spans="1:31" x14ac:dyDescent="0.2">
      <c r="B20" s="45">
        <v>791</v>
      </c>
      <c r="C20" s="45" t="s">
        <v>21</v>
      </c>
      <c r="D20" s="45" t="s">
        <v>22</v>
      </c>
      <c r="E20" s="45" t="s">
        <v>33</v>
      </c>
      <c r="F20" s="45" t="s">
        <v>23</v>
      </c>
      <c r="G20" s="45" t="s">
        <v>24</v>
      </c>
      <c r="H20" s="45" t="s">
        <v>23</v>
      </c>
      <c r="I20" s="46"/>
      <c r="J20" s="45"/>
      <c r="K20" s="45"/>
      <c r="L20" s="45"/>
      <c r="M20" s="46"/>
      <c r="N20" s="45"/>
      <c r="O20" s="45"/>
      <c r="P20" s="45"/>
      <c r="Q20" s="46"/>
      <c r="R20" s="45"/>
      <c r="S20" s="45"/>
      <c r="T20" s="45"/>
      <c r="U20" s="46"/>
      <c r="V20" s="45"/>
      <c r="W20" s="45"/>
      <c r="X20" s="45"/>
      <c r="Y20" s="46"/>
      <c r="Z20" s="45"/>
      <c r="AA20" s="45"/>
      <c r="AB20" s="45"/>
      <c r="AC20" s="46"/>
      <c r="AD20" s="45"/>
    </row>
    <row r="21" spans="1:31" x14ac:dyDescent="0.2">
      <c r="B21" s="45">
        <v>881</v>
      </c>
      <c r="C21" s="45" t="s">
        <v>494</v>
      </c>
      <c r="D21" s="45" t="s">
        <v>495</v>
      </c>
      <c r="E21" s="45" t="s">
        <v>30</v>
      </c>
      <c r="F21" s="45"/>
      <c r="G21" s="45"/>
      <c r="H21" s="45"/>
      <c r="I21" s="46"/>
      <c r="J21" s="45"/>
      <c r="K21" s="45"/>
      <c r="L21" s="45"/>
      <c r="M21" s="46"/>
      <c r="N21" s="45"/>
      <c r="O21" s="45"/>
      <c r="P21" s="45"/>
      <c r="Q21" s="46"/>
      <c r="R21" s="45" t="s">
        <v>23</v>
      </c>
      <c r="S21" s="45" t="s">
        <v>24</v>
      </c>
      <c r="T21" s="45" t="s">
        <v>23</v>
      </c>
      <c r="U21" s="46"/>
      <c r="V21" s="45"/>
      <c r="W21" s="45"/>
      <c r="X21" s="45"/>
      <c r="Y21" s="46"/>
      <c r="Z21" s="45"/>
      <c r="AA21" s="45"/>
      <c r="AB21" s="45"/>
      <c r="AC21" s="46"/>
      <c r="AD21" s="45"/>
    </row>
    <row r="22" spans="1:31" x14ac:dyDescent="0.2">
      <c r="B22" s="45">
        <v>702</v>
      </c>
      <c r="C22" s="45" t="s">
        <v>497</v>
      </c>
      <c r="D22" s="45" t="s">
        <v>22</v>
      </c>
      <c r="E22" s="45" t="s">
        <v>33</v>
      </c>
      <c r="F22" s="45" t="s">
        <v>24</v>
      </c>
      <c r="G22" s="45" t="s">
        <v>91</v>
      </c>
      <c r="H22" s="45" t="s">
        <v>24</v>
      </c>
      <c r="I22" s="46"/>
      <c r="J22" s="45"/>
      <c r="K22" s="45"/>
      <c r="L22" s="45"/>
      <c r="M22" s="46"/>
      <c r="N22" s="45"/>
      <c r="O22" s="45"/>
      <c r="P22" s="45"/>
      <c r="Q22" s="46"/>
      <c r="R22" s="45"/>
      <c r="S22" s="45"/>
      <c r="T22" s="45"/>
      <c r="U22" s="46"/>
      <c r="V22" s="45"/>
      <c r="W22" s="45"/>
      <c r="X22" s="45"/>
      <c r="Y22" s="46"/>
      <c r="Z22" s="45"/>
      <c r="AA22" s="45"/>
      <c r="AB22" s="45"/>
      <c r="AC22" s="46"/>
      <c r="AD22" s="45"/>
    </row>
    <row r="23" spans="1:31" x14ac:dyDescent="0.2">
      <c r="B23" s="45">
        <v>793</v>
      </c>
      <c r="C23" s="45" t="s">
        <v>496</v>
      </c>
      <c r="D23" s="45" t="s">
        <v>25</v>
      </c>
      <c r="E23" s="45" t="s">
        <v>33</v>
      </c>
      <c r="F23" s="45" t="s">
        <v>26</v>
      </c>
      <c r="G23" s="45" t="s">
        <v>91</v>
      </c>
      <c r="H23" s="45" t="s">
        <v>269</v>
      </c>
      <c r="I23" s="46"/>
      <c r="J23" s="45"/>
      <c r="K23" s="45"/>
      <c r="L23" s="45"/>
      <c r="M23" s="46"/>
      <c r="N23" s="45"/>
      <c r="O23" s="45"/>
      <c r="P23" s="45"/>
      <c r="Q23" s="46"/>
      <c r="R23" s="45"/>
      <c r="S23" s="45"/>
      <c r="T23" s="45"/>
      <c r="U23" s="46"/>
      <c r="V23" s="45"/>
      <c r="W23" s="45"/>
      <c r="X23" s="45"/>
      <c r="Y23" s="46"/>
      <c r="Z23" s="45"/>
      <c r="AA23" s="45"/>
      <c r="AB23" s="45"/>
      <c r="AC23" s="46"/>
      <c r="AD23" s="45"/>
    </row>
  </sheetData>
  <sortState ref="B4:AE5">
    <sortCondition descending="1" ref="AE5"/>
  </sortState>
  <mergeCells count="8">
    <mergeCell ref="A18:AD18"/>
    <mergeCell ref="V1:Y1"/>
    <mergeCell ref="Z1:AC1"/>
    <mergeCell ref="A1:C1"/>
    <mergeCell ref="F1:I1"/>
    <mergeCell ref="J1:M1"/>
    <mergeCell ref="N1:Q1"/>
    <mergeCell ref="R1:U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0"/>
  <sheetViews>
    <sheetView workbookViewId="0">
      <selection activeCell="AC5" sqref="AC5"/>
    </sheetView>
  </sheetViews>
  <sheetFormatPr defaultRowHeight="11.25" x14ac:dyDescent="0.2"/>
  <cols>
    <col min="1" max="1" width="4" style="24" bestFit="1" customWidth="1"/>
    <col min="2" max="2" width="3.5703125" style="24" bestFit="1" customWidth="1"/>
    <col min="3" max="3" width="17.28515625" style="24" bestFit="1" customWidth="1"/>
    <col min="4" max="4" width="5.140625" style="24" bestFit="1" customWidth="1"/>
    <col min="5" max="5" width="16.28515625" style="24" bestFit="1" customWidth="1"/>
    <col min="6" max="8" width="2.85546875" style="24" hidden="1" customWidth="1"/>
    <col min="9" max="9" width="3.5703125" style="24" bestFit="1" customWidth="1"/>
    <col min="10" max="11" width="3.140625" style="24" hidden="1" customWidth="1"/>
    <col min="12" max="12" width="3" style="24" hidden="1" customWidth="1"/>
    <col min="13" max="13" width="3.5703125" style="24" bestFit="1" customWidth="1"/>
    <col min="14" max="14" width="2.85546875" style="24" hidden="1" customWidth="1"/>
    <col min="15" max="16" width="3" style="24" hidden="1" customWidth="1"/>
    <col min="17" max="17" width="3.5703125" style="24" bestFit="1" customWidth="1"/>
    <col min="18" max="20" width="2.85546875" style="24" hidden="1" customWidth="1"/>
    <col min="21" max="21" width="3.5703125" style="24" bestFit="1" customWidth="1"/>
    <col min="22" max="24" width="2.85546875" style="24" hidden="1" customWidth="1"/>
    <col min="25" max="25" width="3.5703125" style="24" bestFit="1" customWidth="1"/>
    <col min="26" max="28" width="2.85546875" style="24" bestFit="1" customWidth="1"/>
    <col min="29" max="29" width="3.5703125" style="24" bestFit="1" customWidth="1"/>
    <col min="30" max="30" width="5.140625" style="24" bestFit="1" customWidth="1"/>
    <col min="31" max="16384" width="9.140625" style="24"/>
  </cols>
  <sheetData>
    <row r="1" spans="1:31" x14ac:dyDescent="0.2">
      <c r="A1" s="75" t="s">
        <v>40</v>
      </c>
      <c r="B1" s="75"/>
      <c r="C1" s="75"/>
      <c r="D1" s="44"/>
      <c r="E1" s="44"/>
      <c r="F1" s="74" t="s">
        <v>12</v>
      </c>
      <c r="G1" s="74"/>
      <c r="H1" s="74"/>
      <c r="I1" s="74"/>
      <c r="J1" s="74" t="s">
        <v>13</v>
      </c>
      <c r="K1" s="74"/>
      <c r="L1" s="74"/>
      <c r="M1" s="74"/>
      <c r="N1" s="74" t="s">
        <v>14</v>
      </c>
      <c r="O1" s="74"/>
      <c r="P1" s="74"/>
      <c r="Q1" s="74"/>
      <c r="R1" s="74" t="s">
        <v>4</v>
      </c>
      <c r="S1" s="74"/>
      <c r="T1" s="74"/>
      <c r="U1" s="74"/>
      <c r="V1" s="74" t="s">
        <v>15</v>
      </c>
      <c r="W1" s="74"/>
      <c r="X1" s="74"/>
      <c r="Y1" s="74"/>
      <c r="Z1" s="74" t="s">
        <v>20</v>
      </c>
      <c r="AA1" s="74"/>
      <c r="AB1" s="74"/>
      <c r="AC1" s="74"/>
      <c r="AD1" s="44"/>
      <c r="AE1" s="44"/>
    </row>
    <row r="2" spans="1:31" x14ac:dyDescent="0.2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" t="s">
        <v>16</v>
      </c>
      <c r="G2" s="11" t="s">
        <v>17</v>
      </c>
      <c r="H2" s="5" t="s">
        <v>18</v>
      </c>
      <c r="I2" s="2" t="s">
        <v>19</v>
      </c>
      <c r="J2" s="3" t="s">
        <v>16</v>
      </c>
      <c r="K2" s="11" t="s">
        <v>17</v>
      </c>
      <c r="L2" s="5" t="s">
        <v>18</v>
      </c>
      <c r="M2" s="2" t="s">
        <v>19</v>
      </c>
      <c r="N2" s="3" t="s">
        <v>16</v>
      </c>
      <c r="O2" s="11" t="s">
        <v>17</v>
      </c>
      <c r="P2" s="5" t="s">
        <v>18</v>
      </c>
      <c r="Q2" s="2" t="s">
        <v>19</v>
      </c>
      <c r="R2" s="3" t="s">
        <v>16</v>
      </c>
      <c r="S2" s="11" t="s">
        <v>17</v>
      </c>
      <c r="T2" s="5" t="s">
        <v>18</v>
      </c>
      <c r="U2" s="2" t="s">
        <v>19</v>
      </c>
      <c r="V2" s="3" t="s">
        <v>16</v>
      </c>
      <c r="W2" s="11" t="s">
        <v>17</v>
      </c>
      <c r="X2" s="5" t="s">
        <v>18</v>
      </c>
      <c r="Y2" s="2" t="s">
        <v>19</v>
      </c>
      <c r="Z2" s="3" t="s">
        <v>16</v>
      </c>
      <c r="AA2" s="11" t="s">
        <v>17</v>
      </c>
      <c r="AB2" s="5" t="s">
        <v>18</v>
      </c>
      <c r="AC2" s="2" t="s">
        <v>19</v>
      </c>
      <c r="AD2" s="2" t="s">
        <v>5</v>
      </c>
      <c r="AE2" s="2"/>
    </row>
    <row r="3" spans="1:31" x14ac:dyDescent="0.2">
      <c r="A3" s="6">
        <v>1</v>
      </c>
      <c r="B3" s="7" t="s">
        <v>41</v>
      </c>
      <c r="C3" s="8" t="s">
        <v>42</v>
      </c>
      <c r="D3" s="8" t="s">
        <v>43</v>
      </c>
      <c r="E3" s="12" t="s">
        <v>44</v>
      </c>
      <c r="F3" s="13">
        <v>15</v>
      </c>
      <c r="G3" s="13">
        <v>18</v>
      </c>
      <c r="H3" s="13">
        <v>18</v>
      </c>
      <c r="I3" s="14">
        <v>51</v>
      </c>
      <c r="J3" s="13">
        <v>30</v>
      </c>
      <c r="K3" s="13">
        <v>30</v>
      </c>
      <c r="L3" s="13">
        <v>30</v>
      </c>
      <c r="M3" s="14">
        <v>90</v>
      </c>
      <c r="N3" s="13">
        <v>24</v>
      </c>
      <c r="O3" s="13">
        <v>30</v>
      </c>
      <c r="P3" s="13">
        <v>30</v>
      </c>
      <c r="Q3" s="14">
        <v>84</v>
      </c>
      <c r="R3" s="13" t="s">
        <v>11</v>
      </c>
      <c r="S3" s="13">
        <v>15</v>
      </c>
      <c r="T3" s="15">
        <v>24</v>
      </c>
      <c r="U3" s="9">
        <v>39</v>
      </c>
      <c r="V3" s="16"/>
      <c r="W3" s="16"/>
      <c r="X3" s="16"/>
      <c r="Y3" s="9"/>
      <c r="Z3" s="17">
        <v>24</v>
      </c>
      <c r="AA3" s="17">
        <v>30</v>
      </c>
      <c r="AB3" s="17">
        <v>30</v>
      </c>
      <c r="AC3" s="9">
        <v>84</v>
      </c>
      <c r="AD3" s="48">
        <f t="shared" ref="AD3:AD16" si="0">SUM(I3,M3,Q3,U3,Y3,AC3)</f>
        <v>348</v>
      </c>
      <c r="AE3" s="9"/>
    </row>
    <row r="4" spans="1:31" x14ac:dyDescent="0.2">
      <c r="A4" s="6">
        <v>2</v>
      </c>
      <c r="B4" s="18" t="s">
        <v>45</v>
      </c>
      <c r="C4" s="8" t="s">
        <v>46</v>
      </c>
      <c r="D4" s="8" t="s">
        <v>8</v>
      </c>
      <c r="E4" s="8" t="s">
        <v>47</v>
      </c>
      <c r="F4" s="17"/>
      <c r="G4" s="17"/>
      <c r="H4" s="17"/>
      <c r="I4" s="9"/>
      <c r="J4" s="17"/>
      <c r="K4" s="17"/>
      <c r="L4" s="17">
        <v>19</v>
      </c>
      <c r="M4" s="9">
        <v>19</v>
      </c>
      <c r="N4" s="17">
        <v>12</v>
      </c>
      <c r="O4" s="17">
        <v>19</v>
      </c>
      <c r="P4" s="17">
        <v>19</v>
      </c>
      <c r="Q4" s="9">
        <v>50</v>
      </c>
      <c r="R4" s="17"/>
      <c r="S4" s="17"/>
      <c r="T4" s="17"/>
      <c r="U4" s="9"/>
      <c r="V4" s="16">
        <v>15</v>
      </c>
      <c r="W4" s="16">
        <v>24</v>
      </c>
      <c r="X4" s="16">
        <v>30</v>
      </c>
      <c r="Y4" s="9">
        <v>69</v>
      </c>
      <c r="Z4" s="17">
        <v>15</v>
      </c>
      <c r="AA4" s="17">
        <v>19</v>
      </c>
      <c r="AB4" s="17">
        <v>15</v>
      </c>
      <c r="AC4" s="9">
        <v>49</v>
      </c>
      <c r="AD4" s="9">
        <f t="shared" si="0"/>
        <v>187</v>
      </c>
      <c r="AE4" s="9"/>
    </row>
    <row r="5" spans="1:31" x14ac:dyDescent="0.2">
      <c r="A5" s="6">
        <v>3</v>
      </c>
      <c r="B5" s="18" t="s">
        <v>442</v>
      </c>
      <c r="C5" s="8" t="s">
        <v>443</v>
      </c>
      <c r="D5" s="8" t="s">
        <v>43</v>
      </c>
      <c r="E5" s="8" t="s">
        <v>444</v>
      </c>
      <c r="F5" s="17"/>
      <c r="G5" s="17"/>
      <c r="H5" s="17"/>
      <c r="I5" s="9"/>
      <c r="J5" s="17"/>
      <c r="K5" s="17"/>
      <c r="L5" s="17"/>
      <c r="M5" s="9"/>
      <c r="N5" s="17">
        <v>19</v>
      </c>
      <c r="O5" s="17">
        <v>12</v>
      </c>
      <c r="P5" s="17" t="s">
        <v>11</v>
      </c>
      <c r="Q5" s="9">
        <v>31</v>
      </c>
      <c r="R5" s="17">
        <v>19</v>
      </c>
      <c r="S5" s="17">
        <v>19</v>
      </c>
      <c r="T5" s="17">
        <v>15</v>
      </c>
      <c r="U5" s="9">
        <v>53</v>
      </c>
      <c r="V5" s="16">
        <v>30</v>
      </c>
      <c r="W5" s="16">
        <v>12</v>
      </c>
      <c r="X5" s="16">
        <v>19</v>
      </c>
      <c r="Y5" s="9">
        <v>61</v>
      </c>
      <c r="Z5" s="17"/>
      <c r="AA5" s="17"/>
      <c r="AB5" s="17"/>
      <c r="AC5" s="9"/>
      <c r="AD5" s="9">
        <f t="shared" si="0"/>
        <v>145</v>
      </c>
      <c r="AE5" s="9"/>
    </row>
    <row r="6" spans="1:31" x14ac:dyDescent="0.2">
      <c r="A6" s="6">
        <v>4</v>
      </c>
      <c r="B6" s="18" t="s">
        <v>27</v>
      </c>
      <c r="C6" s="8" t="s">
        <v>28</v>
      </c>
      <c r="D6" s="8" t="s">
        <v>29</v>
      </c>
      <c r="E6" s="8" t="s">
        <v>30</v>
      </c>
      <c r="F6" s="17"/>
      <c r="G6" s="17"/>
      <c r="H6" s="17"/>
      <c r="I6" s="9"/>
      <c r="J6" s="17"/>
      <c r="K6" s="17"/>
      <c r="L6" s="17"/>
      <c r="M6" s="9"/>
      <c r="N6" s="17"/>
      <c r="O6" s="17"/>
      <c r="P6" s="17"/>
      <c r="Q6" s="9"/>
      <c r="R6" s="17"/>
      <c r="S6" s="17"/>
      <c r="T6" s="17"/>
      <c r="U6" s="9"/>
      <c r="V6" s="16">
        <v>24</v>
      </c>
      <c r="W6" s="16">
        <v>30</v>
      </c>
      <c r="X6" s="16">
        <v>12</v>
      </c>
      <c r="Y6" s="9">
        <v>66</v>
      </c>
      <c r="Z6" s="17">
        <v>30</v>
      </c>
      <c r="AA6" s="17">
        <v>24</v>
      </c>
      <c r="AB6" s="17">
        <v>24</v>
      </c>
      <c r="AC6" s="9">
        <v>78</v>
      </c>
      <c r="AD6" s="9">
        <f t="shared" si="0"/>
        <v>144</v>
      </c>
      <c r="AE6" s="9"/>
    </row>
    <row r="7" spans="1:31" x14ac:dyDescent="0.2">
      <c r="A7" s="6">
        <v>5</v>
      </c>
      <c r="B7" s="18" t="s">
        <v>51</v>
      </c>
      <c r="C7" s="8" t="s">
        <v>54</v>
      </c>
      <c r="D7" s="8" t="s">
        <v>55</v>
      </c>
      <c r="E7" s="8" t="s">
        <v>56</v>
      </c>
      <c r="F7" s="17"/>
      <c r="G7" s="17"/>
      <c r="H7" s="17"/>
      <c r="I7" s="9"/>
      <c r="J7" s="17"/>
      <c r="K7" s="17"/>
      <c r="L7" s="17">
        <v>15</v>
      </c>
      <c r="M7" s="9">
        <v>15</v>
      </c>
      <c r="N7" s="17">
        <v>15</v>
      </c>
      <c r="O7" s="17">
        <v>24</v>
      </c>
      <c r="P7" s="17">
        <v>24</v>
      </c>
      <c r="Q7" s="9">
        <v>63</v>
      </c>
      <c r="R7" s="17"/>
      <c r="S7" s="17"/>
      <c r="T7" s="17"/>
      <c r="U7" s="9"/>
      <c r="V7" s="16">
        <v>19</v>
      </c>
      <c r="W7" s="16">
        <v>19</v>
      </c>
      <c r="X7" s="16" t="s">
        <v>11</v>
      </c>
      <c r="Y7" s="9">
        <v>38</v>
      </c>
      <c r="Z7" s="17"/>
      <c r="AA7" s="17"/>
      <c r="AB7" s="17"/>
      <c r="AC7" s="9"/>
      <c r="AD7" s="9">
        <f t="shared" si="0"/>
        <v>116</v>
      </c>
      <c r="AE7" s="9"/>
    </row>
    <row r="8" spans="1:31" x14ac:dyDescent="0.2">
      <c r="A8" s="6">
        <v>6</v>
      </c>
      <c r="B8" s="18" t="s">
        <v>303</v>
      </c>
      <c r="C8" s="8" t="s">
        <v>369</v>
      </c>
      <c r="D8" s="8" t="s">
        <v>8</v>
      </c>
      <c r="E8" s="8" t="s">
        <v>370</v>
      </c>
      <c r="F8" s="17"/>
      <c r="G8" s="17"/>
      <c r="H8" s="17"/>
      <c r="I8" s="9"/>
      <c r="J8" s="17">
        <v>15</v>
      </c>
      <c r="K8" s="17">
        <v>15</v>
      </c>
      <c r="L8" s="17">
        <v>9</v>
      </c>
      <c r="M8" s="9">
        <v>39</v>
      </c>
      <c r="N8" s="17" t="s">
        <v>11</v>
      </c>
      <c r="O8" s="17" t="s">
        <v>91</v>
      </c>
      <c r="P8" s="17" t="s">
        <v>91</v>
      </c>
      <c r="Q8" s="9">
        <v>0</v>
      </c>
      <c r="R8" s="17"/>
      <c r="S8" s="17"/>
      <c r="T8" s="17"/>
      <c r="U8" s="9"/>
      <c r="V8" s="16">
        <v>10</v>
      </c>
      <c r="W8" s="16" t="s">
        <v>11</v>
      </c>
      <c r="X8" s="16">
        <v>15</v>
      </c>
      <c r="Y8" s="9">
        <v>27</v>
      </c>
      <c r="Z8" s="17">
        <v>12</v>
      </c>
      <c r="AA8" s="17">
        <v>15</v>
      </c>
      <c r="AB8" s="17">
        <v>19</v>
      </c>
      <c r="AC8" s="9">
        <v>46</v>
      </c>
      <c r="AD8" s="9">
        <f t="shared" si="0"/>
        <v>112</v>
      </c>
      <c r="AE8" s="9"/>
    </row>
    <row r="9" spans="1:31" s="10" customFormat="1" ht="15" x14ac:dyDescent="0.25">
      <c r="A9" s="6">
        <v>7</v>
      </c>
      <c r="B9" s="18" t="s">
        <v>499</v>
      </c>
      <c r="C9" s="8" t="s">
        <v>500</v>
      </c>
      <c r="D9" s="8" t="s">
        <v>29</v>
      </c>
      <c r="E9" s="8" t="s">
        <v>501</v>
      </c>
      <c r="F9" s="17"/>
      <c r="G9" s="17"/>
      <c r="H9" s="17"/>
      <c r="I9" s="9"/>
      <c r="J9" s="17"/>
      <c r="K9" s="17"/>
      <c r="L9" s="17"/>
      <c r="M9" s="9"/>
      <c r="N9" s="17"/>
      <c r="O9" s="17"/>
      <c r="P9" s="17"/>
      <c r="Q9" s="9"/>
      <c r="R9" s="17">
        <v>30</v>
      </c>
      <c r="S9" s="17">
        <v>24</v>
      </c>
      <c r="T9" s="17">
        <v>30</v>
      </c>
      <c r="U9" s="9">
        <v>84</v>
      </c>
      <c r="V9" s="16"/>
      <c r="W9" s="16"/>
      <c r="X9" s="16"/>
      <c r="Y9" s="9"/>
      <c r="Z9" s="17">
        <v>19</v>
      </c>
      <c r="AA9" s="17" t="s">
        <v>11</v>
      </c>
      <c r="AB9" s="17" t="s">
        <v>91</v>
      </c>
      <c r="AC9" s="9">
        <v>19</v>
      </c>
      <c r="AD9" s="9">
        <f t="shared" si="0"/>
        <v>103</v>
      </c>
      <c r="AE9" s="9"/>
    </row>
    <row r="10" spans="1:31" s="10" customFormat="1" ht="15" x14ac:dyDescent="0.25">
      <c r="A10" s="6">
        <v>8</v>
      </c>
      <c r="B10" s="18" t="s">
        <v>362</v>
      </c>
      <c r="C10" s="8" t="s">
        <v>363</v>
      </c>
      <c r="D10" s="8" t="s">
        <v>158</v>
      </c>
      <c r="E10" s="8" t="s">
        <v>364</v>
      </c>
      <c r="F10" s="17"/>
      <c r="G10" s="17"/>
      <c r="H10" s="17"/>
      <c r="I10" s="9"/>
      <c r="J10" s="17">
        <v>24</v>
      </c>
      <c r="K10" s="17">
        <v>24</v>
      </c>
      <c r="L10" s="17">
        <v>10</v>
      </c>
      <c r="M10" s="9">
        <v>58</v>
      </c>
      <c r="N10" s="17">
        <v>30</v>
      </c>
      <c r="O10" s="17">
        <v>10</v>
      </c>
      <c r="P10" s="17" t="s">
        <v>11</v>
      </c>
      <c r="Q10" s="9">
        <v>40</v>
      </c>
      <c r="R10" s="17"/>
      <c r="S10" s="17"/>
      <c r="T10" s="17"/>
      <c r="U10" s="9"/>
      <c r="V10" s="16"/>
      <c r="W10" s="16"/>
      <c r="X10" s="16"/>
      <c r="Y10" s="9"/>
      <c r="Z10" s="17"/>
      <c r="AA10" s="17"/>
      <c r="AB10" s="17"/>
      <c r="AC10" s="9"/>
      <c r="AD10" s="9">
        <f t="shared" si="0"/>
        <v>98</v>
      </c>
      <c r="AE10" s="9"/>
    </row>
    <row r="11" spans="1:31" s="10" customFormat="1" ht="15" x14ac:dyDescent="0.25">
      <c r="A11" s="6">
        <v>9</v>
      </c>
      <c r="B11" s="18" t="s">
        <v>255</v>
      </c>
      <c r="C11" s="8" t="s">
        <v>256</v>
      </c>
      <c r="D11" s="8" t="s">
        <v>207</v>
      </c>
      <c r="E11" s="8" t="s">
        <v>58</v>
      </c>
      <c r="F11" s="17"/>
      <c r="G11" s="17">
        <v>15</v>
      </c>
      <c r="H11" s="17">
        <v>15</v>
      </c>
      <c r="I11" s="9">
        <v>30</v>
      </c>
      <c r="J11" s="17"/>
      <c r="K11" s="17">
        <v>19</v>
      </c>
      <c r="L11" s="17">
        <v>24</v>
      </c>
      <c r="M11" s="9">
        <v>43</v>
      </c>
      <c r="N11" s="17"/>
      <c r="O11" s="17"/>
      <c r="P11" s="17"/>
      <c r="Q11" s="9"/>
      <c r="R11" s="17"/>
      <c r="S11" s="17"/>
      <c r="T11" s="17"/>
      <c r="U11" s="9"/>
      <c r="V11" s="16"/>
      <c r="W11" s="16">
        <v>10</v>
      </c>
      <c r="X11" s="16">
        <v>10</v>
      </c>
      <c r="Y11" s="9">
        <v>20</v>
      </c>
      <c r="Z11" s="17"/>
      <c r="AA11" s="17"/>
      <c r="AB11" s="17"/>
      <c r="AC11" s="9"/>
      <c r="AD11" s="9">
        <f t="shared" si="0"/>
        <v>93</v>
      </c>
      <c r="AE11" s="9"/>
    </row>
    <row r="12" spans="1:31" s="10" customFormat="1" ht="15" x14ac:dyDescent="0.25">
      <c r="A12" s="6">
        <v>10</v>
      </c>
      <c r="B12" s="18" t="s">
        <v>199</v>
      </c>
      <c r="C12" s="8" t="s">
        <v>502</v>
      </c>
      <c r="D12" s="8" t="s">
        <v>4</v>
      </c>
      <c r="E12" s="8" t="s">
        <v>503</v>
      </c>
      <c r="F12" s="17"/>
      <c r="G12" s="17"/>
      <c r="H12" s="17"/>
      <c r="I12" s="9"/>
      <c r="J12" s="17"/>
      <c r="K12" s="17"/>
      <c r="L12" s="17"/>
      <c r="M12" s="9"/>
      <c r="N12" s="17"/>
      <c r="O12" s="17"/>
      <c r="P12" s="17"/>
      <c r="Q12" s="9"/>
      <c r="R12" s="17">
        <v>24</v>
      </c>
      <c r="S12" s="17">
        <v>30</v>
      </c>
      <c r="T12" s="17">
        <v>19</v>
      </c>
      <c r="U12" s="9">
        <v>73</v>
      </c>
      <c r="V12" s="16"/>
      <c r="W12" s="16"/>
      <c r="X12" s="16"/>
      <c r="Y12" s="9"/>
      <c r="Z12" s="17"/>
      <c r="AA12" s="17"/>
      <c r="AB12" s="17"/>
      <c r="AC12" s="9"/>
      <c r="AD12" s="9">
        <f t="shared" si="0"/>
        <v>73</v>
      </c>
      <c r="AE12" s="9"/>
    </row>
    <row r="13" spans="1:31" s="10" customFormat="1" ht="22.5" x14ac:dyDescent="0.25">
      <c r="A13" s="6">
        <v>11</v>
      </c>
      <c r="B13" s="7" t="s">
        <v>445</v>
      </c>
      <c r="C13" s="8" t="s">
        <v>179</v>
      </c>
      <c r="D13" s="8" t="s">
        <v>4</v>
      </c>
      <c r="E13" s="8" t="s">
        <v>371</v>
      </c>
      <c r="F13" s="17"/>
      <c r="G13" s="17"/>
      <c r="H13" s="17"/>
      <c r="I13" s="9"/>
      <c r="J13" s="17" t="s">
        <v>11</v>
      </c>
      <c r="K13" s="17" t="s">
        <v>91</v>
      </c>
      <c r="L13" s="17">
        <v>12</v>
      </c>
      <c r="M13" s="9">
        <v>12</v>
      </c>
      <c r="N13" s="17">
        <v>10</v>
      </c>
      <c r="O13" s="17">
        <v>15</v>
      </c>
      <c r="P13" s="17">
        <v>15</v>
      </c>
      <c r="Q13" s="9">
        <v>40</v>
      </c>
      <c r="R13" s="17"/>
      <c r="S13" s="17"/>
      <c r="T13" s="17"/>
      <c r="U13" s="9"/>
      <c r="V13" s="16"/>
      <c r="W13" s="16"/>
      <c r="X13" s="16"/>
      <c r="Y13" s="9"/>
      <c r="Z13" s="17"/>
      <c r="AA13" s="17"/>
      <c r="AB13" s="17"/>
      <c r="AC13" s="9"/>
      <c r="AD13" s="9">
        <f t="shared" si="0"/>
        <v>52</v>
      </c>
      <c r="AE13" s="9"/>
    </row>
    <row r="14" spans="1:31" s="10" customFormat="1" ht="22.5" x14ac:dyDescent="0.25">
      <c r="A14" s="6">
        <v>12</v>
      </c>
      <c r="B14" s="18" t="s">
        <v>540</v>
      </c>
      <c r="C14" s="8" t="s">
        <v>583</v>
      </c>
      <c r="D14" s="12" t="s">
        <v>584</v>
      </c>
      <c r="E14" s="8" t="s">
        <v>30</v>
      </c>
      <c r="F14" s="17"/>
      <c r="G14" s="17"/>
      <c r="H14" s="17"/>
      <c r="I14" s="9"/>
      <c r="J14" s="17"/>
      <c r="K14" s="17"/>
      <c r="L14" s="17"/>
      <c r="M14" s="9"/>
      <c r="N14" s="17"/>
      <c r="O14" s="17"/>
      <c r="P14" s="17"/>
      <c r="Q14" s="9"/>
      <c r="R14" s="17"/>
      <c r="S14" s="17"/>
      <c r="T14" s="17"/>
      <c r="U14" s="9"/>
      <c r="V14" s="16">
        <v>12</v>
      </c>
      <c r="W14" s="16">
        <v>15</v>
      </c>
      <c r="X14" s="16">
        <v>24</v>
      </c>
      <c r="Y14" s="9">
        <v>51</v>
      </c>
      <c r="Z14" s="17"/>
      <c r="AA14" s="17"/>
      <c r="AB14" s="17"/>
      <c r="AC14" s="9"/>
      <c r="AD14" s="9">
        <f t="shared" si="0"/>
        <v>51</v>
      </c>
      <c r="AE14" s="9"/>
    </row>
    <row r="15" spans="1:31" s="10" customFormat="1" ht="15" x14ac:dyDescent="0.25">
      <c r="A15" s="6">
        <v>13</v>
      </c>
      <c r="B15" s="18" t="s">
        <v>365</v>
      </c>
      <c r="C15" s="8" t="s">
        <v>366</v>
      </c>
      <c r="D15" s="8" t="s">
        <v>4</v>
      </c>
      <c r="E15" s="8" t="s">
        <v>47</v>
      </c>
      <c r="F15" s="17"/>
      <c r="G15" s="17"/>
      <c r="H15" s="17"/>
      <c r="I15" s="9"/>
      <c r="J15" s="17">
        <v>19</v>
      </c>
      <c r="K15" s="17" t="s">
        <v>91</v>
      </c>
      <c r="L15" s="17" t="s">
        <v>91</v>
      </c>
      <c r="M15" s="9">
        <v>19</v>
      </c>
      <c r="N15" s="17"/>
      <c r="O15" s="17"/>
      <c r="P15" s="17"/>
      <c r="Q15" s="9"/>
      <c r="R15" s="17"/>
      <c r="S15" s="17"/>
      <c r="T15" s="17"/>
      <c r="U15" s="9"/>
      <c r="V15" s="16"/>
      <c r="W15" s="16"/>
      <c r="X15" s="16"/>
      <c r="Y15" s="9"/>
      <c r="Z15" s="17"/>
      <c r="AA15" s="17"/>
      <c r="AB15" s="17"/>
      <c r="AC15" s="9"/>
      <c r="AD15" s="9">
        <f t="shared" si="0"/>
        <v>19</v>
      </c>
      <c r="AE15" s="9"/>
    </row>
    <row r="16" spans="1:31" s="10" customFormat="1" ht="15" x14ac:dyDescent="0.25">
      <c r="A16" s="6">
        <v>14</v>
      </c>
      <c r="B16" s="18" t="s">
        <v>320</v>
      </c>
      <c r="C16" s="8" t="s">
        <v>504</v>
      </c>
      <c r="D16" s="8" t="s">
        <v>4</v>
      </c>
      <c r="E16" s="8" t="s">
        <v>322</v>
      </c>
      <c r="F16" s="17"/>
      <c r="G16" s="17"/>
      <c r="H16" s="17"/>
      <c r="I16" s="9"/>
      <c r="J16" s="17"/>
      <c r="K16" s="17"/>
      <c r="L16" s="17"/>
      <c r="M16" s="9"/>
      <c r="N16" s="17"/>
      <c r="O16" s="17"/>
      <c r="P16" s="17"/>
      <c r="Q16" s="9"/>
      <c r="R16" s="17">
        <v>15</v>
      </c>
      <c r="S16" s="17" t="s">
        <v>91</v>
      </c>
      <c r="T16" s="17" t="s">
        <v>91</v>
      </c>
      <c r="U16" s="9">
        <v>15</v>
      </c>
      <c r="V16" s="16"/>
      <c r="W16" s="16"/>
      <c r="X16" s="16"/>
      <c r="Y16" s="9"/>
      <c r="Z16" s="17"/>
      <c r="AA16" s="17"/>
      <c r="AB16" s="17"/>
      <c r="AC16" s="9"/>
      <c r="AD16" s="9">
        <f t="shared" si="0"/>
        <v>15</v>
      </c>
      <c r="AE16" s="9"/>
    </row>
    <row r="17" spans="1:31" s="10" customFormat="1" ht="15" x14ac:dyDescent="0.2">
      <c r="A17" s="24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</row>
    <row r="18" spans="1:31" x14ac:dyDescent="0.2">
      <c r="B18" s="45">
        <v>716</v>
      </c>
      <c r="C18" s="45" t="s">
        <v>367</v>
      </c>
      <c r="D18" s="45" t="s">
        <v>312</v>
      </c>
      <c r="E18" s="45" t="s">
        <v>368</v>
      </c>
      <c r="F18" s="45"/>
      <c r="G18" s="45"/>
      <c r="H18" s="45"/>
      <c r="I18" s="46"/>
      <c r="J18" s="45" t="s">
        <v>269</v>
      </c>
      <c r="K18" s="45" t="s">
        <v>388</v>
      </c>
      <c r="L18" s="45" t="s">
        <v>11</v>
      </c>
      <c r="M18" s="46"/>
      <c r="N18" s="45"/>
      <c r="O18" s="45"/>
      <c r="P18" s="45"/>
      <c r="Q18" s="46"/>
      <c r="R18" s="45"/>
      <c r="S18" s="45"/>
      <c r="T18" s="45"/>
      <c r="U18" s="46"/>
      <c r="V18" s="45"/>
      <c r="W18" s="45"/>
      <c r="X18" s="45"/>
      <c r="Y18" s="46"/>
      <c r="Z18" s="45"/>
      <c r="AA18" s="45"/>
      <c r="AB18" s="45"/>
      <c r="AC18" s="46"/>
      <c r="AD18" s="45"/>
      <c r="AE18" s="45"/>
    </row>
    <row r="19" spans="1:31" x14ac:dyDescent="0.2">
      <c r="B19" s="45">
        <v>711</v>
      </c>
      <c r="C19" s="8" t="s">
        <v>153</v>
      </c>
      <c r="D19" s="8" t="s">
        <v>4</v>
      </c>
      <c r="E19" s="8" t="s">
        <v>371</v>
      </c>
      <c r="F19" s="17"/>
      <c r="G19" s="17"/>
      <c r="H19" s="17"/>
      <c r="I19" s="46"/>
      <c r="J19" s="45"/>
      <c r="K19" s="45"/>
      <c r="L19" s="45"/>
      <c r="M19" s="46"/>
      <c r="N19" s="45"/>
      <c r="O19" s="45"/>
      <c r="P19" s="45"/>
      <c r="Q19" s="46"/>
      <c r="R19" s="45"/>
      <c r="S19" s="45" t="s">
        <v>388</v>
      </c>
      <c r="T19" s="45" t="s">
        <v>388</v>
      </c>
      <c r="U19" s="46"/>
      <c r="V19" s="45"/>
      <c r="W19" s="45"/>
      <c r="X19" s="45"/>
      <c r="Y19" s="46"/>
      <c r="Z19" s="45"/>
      <c r="AA19" s="45"/>
      <c r="AB19" s="45"/>
      <c r="AC19" s="46"/>
      <c r="AD19" s="45"/>
      <c r="AE19" s="9"/>
    </row>
    <row r="20" spans="1:31" s="10" customFormat="1" ht="15" x14ac:dyDescent="0.2">
      <c r="A20" s="24"/>
      <c r="B20" s="18" t="s">
        <v>432</v>
      </c>
      <c r="C20" s="8" t="s">
        <v>141</v>
      </c>
      <c r="D20" s="12" t="s">
        <v>134</v>
      </c>
      <c r="E20" s="8" t="s">
        <v>433</v>
      </c>
      <c r="F20" s="17"/>
      <c r="G20" s="17"/>
      <c r="H20" s="17"/>
      <c r="I20" s="46"/>
      <c r="J20" s="45"/>
      <c r="K20" s="45"/>
      <c r="L20" s="45"/>
      <c r="M20" s="46"/>
      <c r="N20" s="45"/>
      <c r="O20" s="45"/>
      <c r="P20" s="45"/>
      <c r="Q20" s="46"/>
      <c r="R20" s="45"/>
      <c r="S20" s="45" t="s">
        <v>388</v>
      </c>
      <c r="T20" s="45" t="s">
        <v>388</v>
      </c>
      <c r="U20" s="46"/>
      <c r="V20" s="16"/>
      <c r="W20" s="16" t="s">
        <v>404</v>
      </c>
      <c r="X20" s="16" t="s">
        <v>26</v>
      </c>
      <c r="Y20" s="46"/>
      <c r="Z20" s="17" t="s">
        <v>269</v>
      </c>
      <c r="AA20" s="17" t="s">
        <v>91</v>
      </c>
      <c r="AB20" s="17" t="s">
        <v>91</v>
      </c>
      <c r="AC20" s="46"/>
      <c r="AD20" s="9"/>
      <c r="AE20" s="9"/>
    </row>
  </sheetData>
  <sortState ref="B3:AD16">
    <sortCondition descending="1" ref="AD3"/>
  </sortState>
  <mergeCells count="7">
    <mergeCell ref="Z1:AC1"/>
    <mergeCell ref="A1:C1"/>
    <mergeCell ref="F1:I1"/>
    <mergeCell ref="J1:M1"/>
    <mergeCell ref="N1:Q1"/>
    <mergeCell ref="R1:U1"/>
    <mergeCell ref="V1:Y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7"/>
  <sheetViews>
    <sheetView workbookViewId="0">
      <selection activeCell="C28" sqref="C28"/>
    </sheetView>
  </sheetViews>
  <sheetFormatPr defaultColWidth="14.140625" defaultRowHeight="15" x14ac:dyDescent="0.25"/>
  <cols>
    <col min="1" max="1" width="4" style="10" bestFit="1" customWidth="1"/>
    <col min="2" max="2" width="3.42578125" style="10" bestFit="1" customWidth="1"/>
    <col min="3" max="3" width="17" style="10" bestFit="1" customWidth="1"/>
    <col min="4" max="4" width="6.140625" style="10" customWidth="1"/>
    <col min="5" max="5" width="16.28515625" style="10" bestFit="1" customWidth="1"/>
    <col min="6" max="6" width="3.140625" style="10" hidden="1" customWidth="1"/>
    <col min="7" max="8" width="2.85546875" style="10" hidden="1" customWidth="1"/>
    <col min="9" max="9" width="3.5703125" style="10" bestFit="1" customWidth="1"/>
    <col min="10" max="12" width="2.85546875" style="10" hidden="1" customWidth="1"/>
    <col min="13" max="13" width="3.5703125" style="10" bestFit="1" customWidth="1"/>
    <col min="14" max="16" width="2.85546875" style="10" hidden="1" customWidth="1"/>
    <col min="17" max="17" width="3.5703125" style="10" bestFit="1" customWidth="1"/>
    <col min="18" max="19" width="2.85546875" style="10" hidden="1" customWidth="1"/>
    <col min="20" max="20" width="2.85546875" style="55" hidden="1" customWidth="1"/>
    <col min="21" max="21" width="3.5703125" style="10" bestFit="1" customWidth="1"/>
    <col min="22" max="24" width="2.85546875" style="10" hidden="1" customWidth="1"/>
    <col min="25" max="25" width="3.5703125" style="10" bestFit="1" customWidth="1"/>
    <col min="26" max="28" width="2.85546875" style="10" bestFit="1" customWidth="1"/>
    <col min="29" max="29" width="3.5703125" style="10" bestFit="1" customWidth="1"/>
    <col min="30" max="30" width="5.140625" style="10" bestFit="1" customWidth="1"/>
    <col min="31" max="31" width="2.7109375" style="10" bestFit="1" customWidth="1"/>
    <col min="32" max="16384" width="14.140625" style="10"/>
  </cols>
  <sheetData>
    <row r="1" spans="1:31" x14ac:dyDescent="0.25">
      <c r="A1" s="75" t="s">
        <v>93</v>
      </c>
      <c r="B1" s="75"/>
      <c r="C1" s="75"/>
      <c r="F1" s="76" t="s">
        <v>12</v>
      </c>
      <c r="G1" s="76"/>
      <c r="H1" s="76"/>
      <c r="I1" s="76"/>
      <c r="J1" s="76" t="s">
        <v>13</v>
      </c>
      <c r="K1" s="76"/>
      <c r="L1" s="76"/>
      <c r="M1" s="76"/>
      <c r="N1" s="76" t="s">
        <v>14</v>
      </c>
      <c r="O1" s="76"/>
      <c r="P1" s="76"/>
      <c r="Q1" s="76"/>
      <c r="R1" s="76" t="s">
        <v>4</v>
      </c>
      <c r="S1" s="76"/>
      <c r="T1" s="76"/>
      <c r="U1" s="76"/>
      <c r="V1" s="76" t="s">
        <v>15</v>
      </c>
      <c r="W1" s="76"/>
      <c r="X1" s="76"/>
      <c r="Y1" s="76"/>
      <c r="Z1" s="76" t="s">
        <v>20</v>
      </c>
      <c r="AA1" s="76"/>
      <c r="AB1" s="76"/>
      <c r="AC1" s="76"/>
    </row>
    <row r="2" spans="1:31" x14ac:dyDescent="0.25">
      <c r="A2" s="33" t="s">
        <v>0</v>
      </c>
      <c r="B2" s="34" t="s">
        <v>3</v>
      </c>
      <c r="C2" s="35" t="s">
        <v>1</v>
      </c>
      <c r="D2" s="36" t="s">
        <v>2</v>
      </c>
      <c r="E2" s="36" t="s">
        <v>3</v>
      </c>
      <c r="F2" s="36" t="s">
        <v>16</v>
      </c>
      <c r="G2" s="37" t="s">
        <v>17</v>
      </c>
      <c r="H2" s="38" t="s">
        <v>18</v>
      </c>
      <c r="I2" s="35" t="s">
        <v>19</v>
      </c>
      <c r="J2" s="36" t="s">
        <v>16</v>
      </c>
      <c r="K2" s="37" t="s">
        <v>17</v>
      </c>
      <c r="L2" s="38" t="s">
        <v>18</v>
      </c>
      <c r="M2" s="35" t="s">
        <v>19</v>
      </c>
      <c r="N2" s="36" t="s">
        <v>16</v>
      </c>
      <c r="O2" s="37" t="s">
        <v>17</v>
      </c>
      <c r="P2" s="38" t="s">
        <v>18</v>
      </c>
      <c r="Q2" s="35" t="s">
        <v>19</v>
      </c>
      <c r="R2" s="36" t="s">
        <v>16</v>
      </c>
      <c r="S2" s="37" t="s">
        <v>17</v>
      </c>
      <c r="T2" s="38" t="s">
        <v>18</v>
      </c>
      <c r="U2" s="35" t="s">
        <v>19</v>
      </c>
      <c r="V2" s="36" t="s">
        <v>16</v>
      </c>
      <c r="W2" s="37" t="s">
        <v>17</v>
      </c>
      <c r="X2" s="38" t="s">
        <v>18</v>
      </c>
      <c r="Y2" s="35" t="s">
        <v>19</v>
      </c>
      <c r="Z2" s="36" t="s">
        <v>16</v>
      </c>
      <c r="AA2" s="37" t="s">
        <v>17</v>
      </c>
      <c r="AB2" s="38" t="s">
        <v>18</v>
      </c>
      <c r="AC2" s="35" t="s">
        <v>19</v>
      </c>
      <c r="AD2" s="35" t="s">
        <v>5</v>
      </c>
      <c r="AE2" s="35"/>
    </row>
    <row r="3" spans="1:31" x14ac:dyDescent="0.25">
      <c r="A3" s="6">
        <v>1</v>
      </c>
      <c r="B3" s="18" t="s">
        <v>259</v>
      </c>
      <c r="C3" s="8" t="s">
        <v>260</v>
      </c>
      <c r="D3" s="8" t="s">
        <v>207</v>
      </c>
      <c r="E3" s="8" t="s">
        <v>261</v>
      </c>
      <c r="F3" s="17"/>
      <c r="G3" s="17">
        <v>19</v>
      </c>
      <c r="H3" s="17">
        <v>19</v>
      </c>
      <c r="I3" s="9">
        <v>38</v>
      </c>
      <c r="J3" s="17">
        <v>24</v>
      </c>
      <c r="K3" s="17">
        <v>30</v>
      </c>
      <c r="L3" s="17">
        <v>30</v>
      </c>
      <c r="M3" s="9">
        <v>84</v>
      </c>
      <c r="N3" s="17">
        <v>24</v>
      </c>
      <c r="O3" s="17">
        <v>30</v>
      </c>
      <c r="P3" s="17">
        <v>30</v>
      </c>
      <c r="Q3" s="9">
        <v>84</v>
      </c>
      <c r="R3" s="17"/>
      <c r="S3" s="17"/>
      <c r="T3" s="17"/>
      <c r="U3" s="9"/>
      <c r="V3" s="16">
        <v>24</v>
      </c>
      <c r="W3" s="16">
        <v>19</v>
      </c>
      <c r="X3" s="16">
        <v>24</v>
      </c>
      <c r="Y3" s="9">
        <v>67</v>
      </c>
      <c r="Z3" s="17">
        <v>24</v>
      </c>
      <c r="AA3" s="17">
        <v>12</v>
      </c>
      <c r="AB3" s="17">
        <v>15</v>
      </c>
      <c r="AC3" s="9">
        <v>51</v>
      </c>
      <c r="AD3" s="48">
        <f t="shared" ref="AD3:AD23" si="0">SUM(I3,M3,Q3,U3,Y3,AC3)</f>
        <v>324</v>
      </c>
      <c r="AE3" s="9"/>
    </row>
    <row r="4" spans="1:31" x14ac:dyDescent="0.25">
      <c r="A4" s="6">
        <v>2</v>
      </c>
      <c r="B4" s="18" t="s">
        <v>451</v>
      </c>
      <c r="C4" s="8" t="s">
        <v>452</v>
      </c>
      <c r="D4" s="8" t="s">
        <v>301</v>
      </c>
      <c r="E4" s="8" t="s">
        <v>154</v>
      </c>
      <c r="F4" s="17"/>
      <c r="G4" s="17"/>
      <c r="H4" s="17"/>
      <c r="I4" s="9"/>
      <c r="J4" s="17"/>
      <c r="K4" s="17"/>
      <c r="L4" s="17"/>
      <c r="M4" s="9"/>
      <c r="N4" s="17">
        <v>10</v>
      </c>
      <c r="O4" s="17" t="s">
        <v>91</v>
      </c>
      <c r="P4" s="17" t="s">
        <v>91</v>
      </c>
      <c r="Q4" s="9">
        <v>10</v>
      </c>
      <c r="R4" s="17">
        <v>19</v>
      </c>
      <c r="S4" s="17">
        <v>30</v>
      </c>
      <c r="T4" s="17">
        <v>30</v>
      </c>
      <c r="U4" s="9">
        <v>79</v>
      </c>
      <c r="V4" s="16">
        <v>30</v>
      </c>
      <c r="W4" s="16">
        <v>30</v>
      </c>
      <c r="X4" s="16">
        <v>19</v>
      </c>
      <c r="Y4" s="9">
        <v>79</v>
      </c>
      <c r="Z4" s="17">
        <v>30</v>
      </c>
      <c r="AA4" s="17">
        <v>30</v>
      </c>
      <c r="AB4" s="17">
        <v>30</v>
      </c>
      <c r="AC4" s="9">
        <v>90</v>
      </c>
      <c r="AD4" s="9">
        <f t="shared" si="0"/>
        <v>258</v>
      </c>
      <c r="AE4" s="9"/>
    </row>
    <row r="5" spans="1:31" x14ac:dyDescent="0.25">
      <c r="A5" s="6">
        <v>3</v>
      </c>
      <c r="B5" s="18" t="s">
        <v>48</v>
      </c>
      <c r="C5" s="8" t="s">
        <v>49</v>
      </c>
      <c r="D5" s="8" t="s">
        <v>8</v>
      </c>
      <c r="E5" s="8" t="s">
        <v>50</v>
      </c>
      <c r="F5" s="17">
        <v>24</v>
      </c>
      <c r="G5" s="17" t="s">
        <v>91</v>
      </c>
      <c r="H5" s="17" t="s">
        <v>91</v>
      </c>
      <c r="I5" s="9">
        <v>24</v>
      </c>
      <c r="J5" s="17">
        <v>19</v>
      </c>
      <c r="K5" s="17">
        <v>24</v>
      </c>
      <c r="L5" s="17">
        <v>24</v>
      </c>
      <c r="M5" s="9">
        <v>67</v>
      </c>
      <c r="N5" s="17"/>
      <c r="O5" s="17"/>
      <c r="P5" s="17"/>
      <c r="Q5" s="9"/>
      <c r="R5" s="17"/>
      <c r="S5" s="17"/>
      <c r="T5" s="17"/>
      <c r="U5" s="9"/>
      <c r="V5" s="16"/>
      <c r="W5" s="16">
        <v>24</v>
      </c>
      <c r="X5" s="16">
        <v>30</v>
      </c>
      <c r="Y5" s="9">
        <v>54</v>
      </c>
      <c r="Z5" s="17"/>
      <c r="AA5" s="17"/>
      <c r="AB5" s="17"/>
      <c r="AC5" s="9"/>
      <c r="AD5" s="9">
        <f t="shared" si="0"/>
        <v>145</v>
      </c>
      <c r="AE5" s="9"/>
    </row>
    <row r="6" spans="1:31" x14ac:dyDescent="0.25">
      <c r="A6" s="6">
        <v>4</v>
      </c>
      <c r="B6" s="18" t="s">
        <v>51</v>
      </c>
      <c r="C6" s="8" t="s">
        <v>54</v>
      </c>
      <c r="D6" s="8" t="s">
        <v>55</v>
      </c>
      <c r="E6" s="8" t="s">
        <v>56</v>
      </c>
      <c r="F6" s="17">
        <v>19</v>
      </c>
      <c r="G6" s="17">
        <v>24</v>
      </c>
      <c r="H6" s="17">
        <v>30</v>
      </c>
      <c r="I6" s="9">
        <v>73</v>
      </c>
      <c r="J6" s="17">
        <v>30</v>
      </c>
      <c r="K6" s="17">
        <v>19</v>
      </c>
      <c r="L6" s="47"/>
      <c r="M6" s="9">
        <v>49</v>
      </c>
      <c r="N6" s="17"/>
      <c r="O6" s="17"/>
      <c r="P6" s="17"/>
      <c r="Q6" s="9"/>
      <c r="R6" s="17"/>
      <c r="S6" s="17"/>
      <c r="T6" s="17"/>
      <c r="U6" s="9"/>
      <c r="V6" s="16"/>
      <c r="W6" s="16"/>
      <c r="X6" s="16"/>
      <c r="Y6" s="9"/>
      <c r="Z6" s="17"/>
      <c r="AA6" s="17"/>
      <c r="AB6" s="17"/>
      <c r="AC6" s="9"/>
      <c r="AD6" s="9">
        <f t="shared" si="0"/>
        <v>122</v>
      </c>
      <c r="AE6" s="9"/>
    </row>
    <row r="7" spans="1:31" x14ac:dyDescent="0.25">
      <c r="A7" s="6">
        <v>5</v>
      </c>
      <c r="B7" s="18" t="s">
        <v>45</v>
      </c>
      <c r="C7" s="8" t="s">
        <v>46</v>
      </c>
      <c r="D7" s="8" t="s">
        <v>8</v>
      </c>
      <c r="E7" s="8" t="s">
        <v>47</v>
      </c>
      <c r="F7" s="17">
        <v>30</v>
      </c>
      <c r="G7" s="17">
        <v>30</v>
      </c>
      <c r="H7" s="17">
        <v>24</v>
      </c>
      <c r="I7" s="9">
        <v>84</v>
      </c>
      <c r="J7" s="17">
        <v>19</v>
      </c>
      <c r="K7" s="17" t="s">
        <v>389</v>
      </c>
      <c r="L7" s="47"/>
      <c r="M7" s="9">
        <v>19</v>
      </c>
      <c r="N7" s="17"/>
      <c r="O7" s="17"/>
      <c r="P7" s="17"/>
      <c r="Q7" s="9"/>
      <c r="R7" s="17"/>
      <c r="S7" s="17"/>
      <c r="T7" s="17"/>
      <c r="U7" s="9"/>
      <c r="V7" s="16"/>
      <c r="W7" s="16"/>
      <c r="X7" s="16"/>
      <c r="Y7" s="9"/>
      <c r="Z7" s="17"/>
      <c r="AA7" s="17"/>
      <c r="AB7" s="17"/>
      <c r="AC7" s="9"/>
      <c r="AD7" s="9">
        <f t="shared" si="0"/>
        <v>103</v>
      </c>
      <c r="AE7" s="9"/>
    </row>
    <row r="8" spans="1:31" x14ac:dyDescent="0.25">
      <c r="A8" s="6">
        <v>6</v>
      </c>
      <c r="B8" s="18" t="s">
        <v>375</v>
      </c>
      <c r="C8" s="8" t="s">
        <v>376</v>
      </c>
      <c r="D8" s="8" t="s">
        <v>8</v>
      </c>
      <c r="E8" s="8" t="s">
        <v>377</v>
      </c>
      <c r="F8" s="17"/>
      <c r="G8" s="17"/>
      <c r="H8" s="17"/>
      <c r="I8" s="9"/>
      <c r="J8" s="17" t="s">
        <v>91</v>
      </c>
      <c r="K8" s="17" t="s">
        <v>91</v>
      </c>
      <c r="L8" s="17" t="s">
        <v>91</v>
      </c>
      <c r="M8" s="9">
        <v>0</v>
      </c>
      <c r="N8" s="17">
        <v>19</v>
      </c>
      <c r="O8" s="17" t="s">
        <v>91</v>
      </c>
      <c r="P8" s="17" t="s">
        <v>91</v>
      </c>
      <c r="Q8" s="9">
        <v>19</v>
      </c>
      <c r="R8" s="17"/>
      <c r="S8" s="17"/>
      <c r="T8" s="17"/>
      <c r="U8" s="9"/>
      <c r="V8" s="16"/>
      <c r="W8" s="16" t="s">
        <v>11</v>
      </c>
      <c r="X8" s="16">
        <v>10</v>
      </c>
      <c r="Y8" s="9">
        <v>10</v>
      </c>
      <c r="Z8" s="17">
        <v>15</v>
      </c>
      <c r="AA8" s="17">
        <v>15</v>
      </c>
      <c r="AB8" s="17">
        <v>24</v>
      </c>
      <c r="AC8" s="9">
        <v>54</v>
      </c>
      <c r="AD8" s="9">
        <f t="shared" si="0"/>
        <v>83</v>
      </c>
      <c r="AE8" s="9"/>
    </row>
    <row r="9" spans="1:31" x14ac:dyDescent="0.25">
      <c r="A9" s="6">
        <v>7</v>
      </c>
      <c r="B9" s="18" t="s">
        <v>506</v>
      </c>
      <c r="C9" s="8" t="s">
        <v>507</v>
      </c>
      <c r="D9" s="8" t="s">
        <v>4</v>
      </c>
      <c r="E9" s="8" t="s">
        <v>151</v>
      </c>
      <c r="F9" s="17"/>
      <c r="G9" s="17"/>
      <c r="H9" s="17"/>
      <c r="I9" s="9"/>
      <c r="J9" s="17"/>
      <c r="K9" s="17"/>
      <c r="L9" s="17"/>
      <c r="M9" s="9"/>
      <c r="N9" s="17"/>
      <c r="O9" s="17"/>
      <c r="P9" s="17"/>
      <c r="Q9" s="9"/>
      <c r="R9" s="17">
        <v>30</v>
      </c>
      <c r="S9" s="17">
        <v>24</v>
      </c>
      <c r="T9" s="17">
        <v>24</v>
      </c>
      <c r="U9" s="9">
        <v>78</v>
      </c>
      <c r="V9" s="16"/>
      <c r="W9" s="16"/>
      <c r="X9" s="16"/>
      <c r="Y9" s="9"/>
      <c r="Z9" s="17"/>
      <c r="AA9" s="17"/>
      <c r="AB9" s="17"/>
      <c r="AC9" s="9"/>
      <c r="AD9" s="9">
        <f t="shared" si="0"/>
        <v>78</v>
      </c>
      <c r="AE9" s="9"/>
    </row>
    <row r="10" spans="1:31" x14ac:dyDescent="0.25">
      <c r="A10" s="6">
        <v>8</v>
      </c>
      <c r="B10" s="18" t="s">
        <v>57</v>
      </c>
      <c r="C10" s="8" t="s">
        <v>262</v>
      </c>
      <c r="D10" s="8" t="s">
        <v>4</v>
      </c>
      <c r="E10" s="8" t="s">
        <v>58</v>
      </c>
      <c r="F10" s="17">
        <v>15</v>
      </c>
      <c r="G10" s="17"/>
      <c r="H10" s="17"/>
      <c r="I10" s="9">
        <v>15</v>
      </c>
      <c r="J10" s="17" t="s">
        <v>91</v>
      </c>
      <c r="K10" s="17" t="s">
        <v>91</v>
      </c>
      <c r="L10" s="17" t="s">
        <v>91</v>
      </c>
      <c r="M10" s="9">
        <v>0</v>
      </c>
      <c r="N10" s="17"/>
      <c r="O10" s="17"/>
      <c r="P10" s="17"/>
      <c r="Q10" s="9"/>
      <c r="R10" s="17">
        <v>15</v>
      </c>
      <c r="S10" s="17">
        <v>19</v>
      </c>
      <c r="T10" s="17">
        <v>19</v>
      </c>
      <c r="U10" s="9">
        <v>53</v>
      </c>
      <c r="V10" s="16"/>
      <c r="W10" s="16"/>
      <c r="X10" s="16"/>
      <c r="Y10" s="9"/>
      <c r="Z10" s="17"/>
      <c r="AA10" s="17"/>
      <c r="AB10" s="17"/>
      <c r="AC10" s="9"/>
      <c r="AD10" s="9">
        <f t="shared" si="0"/>
        <v>68</v>
      </c>
      <c r="AE10" s="9"/>
    </row>
    <row r="11" spans="1:31" x14ac:dyDescent="0.25">
      <c r="A11" s="6">
        <v>9</v>
      </c>
      <c r="B11" s="18" t="s">
        <v>446</v>
      </c>
      <c r="C11" s="8" t="s">
        <v>28</v>
      </c>
      <c r="D11" s="8" t="s">
        <v>29</v>
      </c>
      <c r="E11" s="8" t="s">
        <v>447</v>
      </c>
      <c r="F11" s="17"/>
      <c r="G11" s="17"/>
      <c r="H11" s="17"/>
      <c r="I11" s="9"/>
      <c r="J11" s="17"/>
      <c r="K11" s="17"/>
      <c r="L11" s="17"/>
      <c r="M11" s="9"/>
      <c r="N11" s="17">
        <v>15</v>
      </c>
      <c r="O11" s="17">
        <v>24</v>
      </c>
      <c r="P11" s="17">
        <v>24</v>
      </c>
      <c r="Q11" s="9">
        <v>63</v>
      </c>
      <c r="R11" s="17"/>
      <c r="S11" s="17"/>
      <c r="T11" s="17"/>
      <c r="U11" s="9"/>
      <c r="V11" s="16"/>
      <c r="W11" s="16"/>
      <c r="X11" s="16"/>
      <c r="Y11" s="9"/>
      <c r="Z11" s="17"/>
      <c r="AA11" s="17"/>
      <c r="AB11" s="17"/>
      <c r="AC11" s="9"/>
      <c r="AD11" s="9">
        <f t="shared" si="0"/>
        <v>63</v>
      </c>
      <c r="AE11" s="9"/>
    </row>
    <row r="12" spans="1:31" x14ac:dyDescent="0.25">
      <c r="A12" s="6">
        <v>10</v>
      </c>
      <c r="B12" s="18" t="s">
        <v>72</v>
      </c>
      <c r="C12" s="8" t="s">
        <v>73</v>
      </c>
      <c r="D12" s="8" t="s">
        <v>29</v>
      </c>
      <c r="E12" s="8" t="s">
        <v>74</v>
      </c>
      <c r="F12" s="13"/>
      <c r="G12" s="13"/>
      <c r="H12" s="13"/>
      <c r="I12" s="14"/>
      <c r="J12" s="13"/>
      <c r="K12" s="13"/>
      <c r="L12" s="13"/>
      <c r="M12" s="14"/>
      <c r="N12" s="13"/>
      <c r="O12" s="13"/>
      <c r="P12" s="13"/>
      <c r="Q12" s="14"/>
      <c r="R12" s="13"/>
      <c r="S12" s="17"/>
      <c r="T12" s="17"/>
      <c r="U12" s="9"/>
      <c r="V12" s="16"/>
      <c r="W12" s="16"/>
      <c r="X12" s="16" t="s">
        <v>11</v>
      </c>
      <c r="Y12" s="9">
        <v>0</v>
      </c>
      <c r="Z12" s="17">
        <v>19</v>
      </c>
      <c r="AA12" s="17">
        <v>24</v>
      </c>
      <c r="AB12" s="17">
        <v>19</v>
      </c>
      <c r="AC12" s="9">
        <v>62</v>
      </c>
      <c r="AD12" s="9">
        <f t="shared" si="0"/>
        <v>62</v>
      </c>
      <c r="AE12" s="9"/>
    </row>
    <row r="13" spans="1:31" x14ac:dyDescent="0.25">
      <c r="A13" s="6">
        <v>11</v>
      </c>
      <c r="B13" s="18" t="s">
        <v>6</v>
      </c>
      <c r="C13" s="8" t="s">
        <v>7</v>
      </c>
      <c r="D13" s="8" t="s">
        <v>8</v>
      </c>
      <c r="E13" s="8" t="s">
        <v>631</v>
      </c>
      <c r="F13" s="17"/>
      <c r="G13" s="17"/>
      <c r="H13" s="17"/>
      <c r="I13" s="9"/>
      <c r="J13" s="13"/>
      <c r="K13" s="13"/>
      <c r="L13" s="13"/>
      <c r="M13" s="14"/>
      <c r="N13" s="13"/>
      <c r="O13" s="13"/>
      <c r="P13" s="13"/>
      <c r="Q13" s="14"/>
      <c r="R13" s="13"/>
      <c r="S13" s="13"/>
      <c r="T13" s="17"/>
      <c r="U13" s="9"/>
      <c r="V13" s="16"/>
      <c r="W13" s="16"/>
      <c r="X13" s="16">
        <v>15</v>
      </c>
      <c r="Y13" s="9">
        <v>15</v>
      </c>
      <c r="Z13" s="17">
        <v>12</v>
      </c>
      <c r="AA13" s="17">
        <v>19</v>
      </c>
      <c r="AB13" s="17" t="s">
        <v>11</v>
      </c>
      <c r="AC13" s="9">
        <v>31</v>
      </c>
      <c r="AD13" s="9">
        <f t="shared" si="0"/>
        <v>46</v>
      </c>
      <c r="AE13" s="9"/>
    </row>
    <row r="14" spans="1:31" x14ac:dyDescent="0.25">
      <c r="A14" s="6">
        <v>12</v>
      </c>
      <c r="B14" s="18" t="s">
        <v>434</v>
      </c>
      <c r="C14" s="8" t="s">
        <v>179</v>
      </c>
      <c r="D14" s="8" t="s">
        <v>4</v>
      </c>
      <c r="E14" s="8" t="s">
        <v>371</v>
      </c>
      <c r="F14" s="17"/>
      <c r="G14" s="17"/>
      <c r="H14" s="17"/>
      <c r="I14" s="9"/>
      <c r="J14" s="17"/>
      <c r="K14" s="17"/>
      <c r="L14" s="17"/>
      <c r="M14" s="9"/>
      <c r="N14" s="17"/>
      <c r="O14" s="17"/>
      <c r="P14" s="17"/>
      <c r="Q14" s="9"/>
      <c r="R14" s="17">
        <v>24</v>
      </c>
      <c r="S14" s="17" t="s">
        <v>11</v>
      </c>
      <c r="T14" s="17">
        <v>15</v>
      </c>
      <c r="U14" s="9">
        <v>39</v>
      </c>
      <c r="V14" s="16"/>
      <c r="W14" s="16"/>
      <c r="X14" s="16"/>
      <c r="Y14" s="9"/>
      <c r="Z14" s="17"/>
      <c r="AA14" s="17"/>
      <c r="AB14" s="17"/>
      <c r="AC14" s="9"/>
      <c r="AD14" s="9">
        <f t="shared" si="0"/>
        <v>39</v>
      </c>
      <c r="AE14" s="9"/>
    </row>
    <row r="15" spans="1:31" x14ac:dyDescent="0.25">
      <c r="A15" s="6">
        <v>13</v>
      </c>
      <c r="B15" s="18" t="s">
        <v>385</v>
      </c>
      <c r="C15" s="8" t="s">
        <v>386</v>
      </c>
      <c r="D15" s="8" t="s">
        <v>8</v>
      </c>
      <c r="E15" s="8" t="s">
        <v>368</v>
      </c>
      <c r="F15" s="17"/>
      <c r="G15" s="17"/>
      <c r="H15" s="17"/>
      <c r="I15" s="9"/>
      <c r="J15" s="13"/>
      <c r="K15" s="13"/>
      <c r="L15" s="13"/>
      <c r="M15" s="14"/>
      <c r="N15" s="13"/>
      <c r="O15" s="13"/>
      <c r="P15" s="13"/>
      <c r="Q15" s="14"/>
      <c r="R15" s="13">
        <v>12</v>
      </c>
      <c r="S15" s="13">
        <v>12</v>
      </c>
      <c r="T15" s="17">
        <v>12</v>
      </c>
      <c r="U15" s="9">
        <v>36</v>
      </c>
      <c r="V15" s="16" t="s">
        <v>11</v>
      </c>
      <c r="W15" s="16" t="s">
        <v>91</v>
      </c>
      <c r="X15" s="16" t="s">
        <v>91</v>
      </c>
      <c r="Y15" s="9">
        <v>0</v>
      </c>
      <c r="Z15" s="17"/>
      <c r="AA15" s="17"/>
      <c r="AB15" s="17"/>
      <c r="AC15" s="9"/>
      <c r="AD15" s="9">
        <f t="shared" si="0"/>
        <v>36</v>
      </c>
      <c r="AE15" s="9"/>
    </row>
    <row r="16" spans="1:31" x14ac:dyDescent="0.25">
      <c r="A16" s="6">
        <v>14</v>
      </c>
      <c r="B16" s="18" t="s">
        <v>185</v>
      </c>
      <c r="C16" s="8" t="s">
        <v>453</v>
      </c>
      <c r="D16" s="8" t="s">
        <v>220</v>
      </c>
      <c r="E16" s="8" t="s">
        <v>368</v>
      </c>
      <c r="F16" s="17"/>
      <c r="G16" s="17"/>
      <c r="H16" s="17"/>
      <c r="I16" s="9"/>
      <c r="J16" s="17"/>
      <c r="K16" s="17"/>
      <c r="L16" s="17"/>
      <c r="M16" s="9"/>
      <c r="N16" s="17" t="s">
        <v>91</v>
      </c>
      <c r="O16" s="17" t="s">
        <v>91</v>
      </c>
      <c r="P16" s="17" t="s">
        <v>91</v>
      </c>
      <c r="Q16" s="9">
        <v>0</v>
      </c>
      <c r="R16" s="17">
        <v>10</v>
      </c>
      <c r="S16" s="17">
        <v>15</v>
      </c>
      <c r="T16" s="17">
        <v>10</v>
      </c>
      <c r="U16" s="9">
        <v>35</v>
      </c>
      <c r="V16" s="16"/>
      <c r="W16" s="16"/>
      <c r="X16" s="16"/>
      <c r="Y16" s="9"/>
      <c r="Z16" s="17"/>
      <c r="AA16" s="17"/>
      <c r="AB16" s="17"/>
      <c r="AC16" s="9"/>
      <c r="AD16" s="9">
        <f t="shared" si="0"/>
        <v>35</v>
      </c>
      <c r="AE16" s="9" t="s">
        <v>505</v>
      </c>
    </row>
    <row r="17" spans="1:31" x14ac:dyDescent="0.25">
      <c r="A17" s="6">
        <v>15</v>
      </c>
      <c r="B17" s="18" t="s">
        <v>59</v>
      </c>
      <c r="C17" s="8" t="s">
        <v>60</v>
      </c>
      <c r="D17" s="8" t="s">
        <v>43</v>
      </c>
      <c r="E17" s="8" t="s">
        <v>61</v>
      </c>
      <c r="F17" s="17" t="s">
        <v>62</v>
      </c>
      <c r="G17" s="17" t="s">
        <v>91</v>
      </c>
      <c r="H17" s="17" t="s">
        <v>91</v>
      </c>
      <c r="I17" s="9">
        <v>0</v>
      </c>
      <c r="J17" s="17"/>
      <c r="K17" s="17"/>
      <c r="L17" s="17"/>
      <c r="M17" s="9"/>
      <c r="N17" s="17">
        <v>30</v>
      </c>
      <c r="O17" s="17" t="s">
        <v>91</v>
      </c>
      <c r="P17" s="17" t="s">
        <v>91</v>
      </c>
      <c r="Q17" s="9">
        <v>30</v>
      </c>
      <c r="R17" s="17"/>
      <c r="S17" s="17"/>
      <c r="T17" s="17"/>
      <c r="U17" s="9"/>
      <c r="V17" s="16"/>
      <c r="W17" s="16"/>
      <c r="X17" s="16"/>
      <c r="Y17" s="9"/>
      <c r="Z17" s="17"/>
      <c r="AA17" s="17"/>
      <c r="AB17" s="17"/>
      <c r="AC17" s="9"/>
      <c r="AD17" s="9">
        <f t="shared" si="0"/>
        <v>30</v>
      </c>
      <c r="AE17" s="9"/>
    </row>
    <row r="18" spans="1:31" x14ac:dyDescent="0.25">
      <c r="A18" s="6">
        <v>16</v>
      </c>
      <c r="B18" s="18" t="s">
        <v>390</v>
      </c>
      <c r="C18" s="8" t="s">
        <v>153</v>
      </c>
      <c r="D18" s="8" t="s">
        <v>4</v>
      </c>
      <c r="E18" s="8" t="s">
        <v>159</v>
      </c>
      <c r="F18" s="17"/>
      <c r="G18" s="17"/>
      <c r="H18" s="17"/>
      <c r="I18" s="9"/>
      <c r="J18" s="17"/>
      <c r="K18" s="17"/>
      <c r="L18" s="17">
        <v>19</v>
      </c>
      <c r="M18" s="9">
        <v>19</v>
      </c>
      <c r="N18" s="17"/>
      <c r="O18" s="17"/>
      <c r="P18" s="17"/>
      <c r="Q18" s="9"/>
      <c r="R18" s="17"/>
      <c r="S18" s="17"/>
      <c r="T18" s="17"/>
      <c r="U18" s="9"/>
      <c r="V18" s="16"/>
      <c r="W18" s="16"/>
      <c r="X18" s="16"/>
      <c r="Y18" s="9"/>
      <c r="Z18" s="17"/>
      <c r="AA18" s="17"/>
      <c r="AB18" s="17"/>
      <c r="AC18" s="9"/>
      <c r="AD18" s="9">
        <f t="shared" si="0"/>
        <v>19</v>
      </c>
      <c r="AE18" s="9"/>
    </row>
    <row r="19" spans="1:31" customFormat="1" x14ac:dyDescent="0.25">
      <c r="A19" s="6">
        <v>17</v>
      </c>
      <c r="B19" s="18" t="s">
        <v>57</v>
      </c>
      <c r="C19" s="8" t="s">
        <v>156</v>
      </c>
      <c r="D19" s="8" t="s">
        <v>4</v>
      </c>
      <c r="E19" s="8" t="s">
        <v>58</v>
      </c>
      <c r="F19" s="17"/>
      <c r="G19" s="17">
        <v>15</v>
      </c>
      <c r="H19" s="17" t="s">
        <v>11</v>
      </c>
      <c r="I19" s="9">
        <v>15</v>
      </c>
      <c r="J19" s="17"/>
      <c r="K19" s="17"/>
      <c r="L19" s="17"/>
      <c r="M19" s="9"/>
      <c r="N19" s="17"/>
      <c r="O19" s="17"/>
      <c r="P19" s="17"/>
      <c r="Q19" s="9"/>
      <c r="R19" s="17"/>
      <c r="S19" s="17"/>
      <c r="T19" s="17"/>
      <c r="U19" s="9"/>
      <c r="V19" s="16"/>
      <c r="W19" s="16"/>
      <c r="X19" s="16"/>
      <c r="Y19" s="9"/>
      <c r="Z19" s="17"/>
      <c r="AA19" s="17"/>
      <c r="AB19" s="17"/>
      <c r="AC19" s="9"/>
      <c r="AD19" s="9">
        <f t="shared" si="0"/>
        <v>15</v>
      </c>
      <c r="AE19" s="9"/>
    </row>
    <row r="20" spans="1:31" customFormat="1" x14ac:dyDescent="0.25">
      <c r="A20" s="6">
        <v>18</v>
      </c>
      <c r="B20" s="18" t="s">
        <v>448</v>
      </c>
      <c r="C20" s="8" t="s">
        <v>449</v>
      </c>
      <c r="D20" s="8" t="s">
        <v>55</v>
      </c>
      <c r="E20" s="52" t="s">
        <v>450</v>
      </c>
      <c r="F20" s="17"/>
      <c r="G20" s="17"/>
      <c r="H20" s="17"/>
      <c r="I20" s="9"/>
      <c r="J20" s="17"/>
      <c r="K20" s="17"/>
      <c r="L20" s="17"/>
      <c r="M20" s="9"/>
      <c r="N20" s="17">
        <v>12</v>
      </c>
      <c r="O20" s="17" t="s">
        <v>91</v>
      </c>
      <c r="P20" s="17" t="s">
        <v>91</v>
      </c>
      <c r="Q20" s="9">
        <v>12</v>
      </c>
      <c r="R20" s="17"/>
      <c r="S20" s="17"/>
      <c r="T20" s="17"/>
      <c r="U20" s="9"/>
      <c r="V20" s="16"/>
      <c r="W20" s="16"/>
      <c r="X20" s="16"/>
      <c r="Y20" s="9"/>
      <c r="Z20" s="17"/>
      <c r="AA20" s="17"/>
      <c r="AB20" s="17"/>
      <c r="AC20" s="9"/>
      <c r="AD20" s="9">
        <f t="shared" si="0"/>
        <v>12</v>
      </c>
      <c r="AE20" s="9"/>
    </row>
    <row r="21" spans="1:31" customFormat="1" ht="22.5" x14ac:dyDescent="0.25">
      <c r="A21" s="6">
        <v>19</v>
      </c>
      <c r="B21" s="7" t="s">
        <v>88</v>
      </c>
      <c r="C21" s="8" t="s">
        <v>89</v>
      </c>
      <c r="D21" s="8" t="s">
        <v>8</v>
      </c>
      <c r="E21" s="12" t="s">
        <v>90</v>
      </c>
      <c r="F21" s="13"/>
      <c r="G21" s="13"/>
      <c r="H21" s="13"/>
      <c r="I21" s="14"/>
      <c r="J21" s="13"/>
      <c r="K21" s="13"/>
      <c r="L21" s="13"/>
      <c r="M21" s="14"/>
      <c r="N21" s="13"/>
      <c r="O21" s="13"/>
      <c r="P21" s="13"/>
      <c r="Q21" s="14"/>
      <c r="R21" s="13"/>
      <c r="S21" s="17"/>
      <c r="T21" s="17"/>
      <c r="U21" s="9"/>
      <c r="V21" s="16"/>
      <c r="W21" s="16"/>
      <c r="X21" s="16">
        <v>12</v>
      </c>
      <c r="Y21" s="9">
        <v>12</v>
      </c>
      <c r="Z21" s="17"/>
      <c r="AA21" s="17"/>
      <c r="AB21" s="17"/>
      <c r="AC21" s="9"/>
      <c r="AD21" s="9">
        <f t="shared" si="0"/>
        <v>12</v>
      </c>
      <c r="AE21" s="9"/>
    </row>
    <row r="22" spans="1:31" customFormat="1" x14ac:dyDescent="0.25">
      <c r="A22" s="6">
        <v>20</v>
      </c>
      <c r="B22" s="18" t="s">
        <v>372</v>
      </c>
      <c r="C22" s="8" t="s">
        <v>373</v>
      </c>
      <c r="D22" s="8" t="s">
        <v>37</v>
      </c>
      <c r="E22" s="8" t="s">
        <v>374</v>
      </c>
      <c r="F22" s="17"/>
      <c r="G22" s="17"/>
      <c r="H22" s="17"/>
      <c r="I22" s="9"/>
      <c r="J22" s="17" t="s">
        <v>91</v>
      </c>
      <c r="K22" s="17" t="s">
        <v>91</v>
      </c>
      <c r="L22" s="17" t="s">
        <v>91</v>
      </c>
      <c r="M22" s="9">
        <v>0</v>
      </c>
      <c r="N22" s="17"/>
      <c r="O22" s="17"/>
      <c r="P22" s="17"/>
      <c r="Q22" s="9"/>
      <c r="R22" s="17"/>
      <c r="S22" s="17"/>
      <c r="T22" s="17"/>
      <c r="U22" s="9"/>
      <c r="V22" s="16"/>
      <c r="W22" s="16"/>
      <c r="X22" s="16"/>
      <c r="Y22" s="9"/>
      <c r="Z22" s="17"/>
      <c r="AA22" s="17"/>
      <c r="AB22" s="17"/>
      <c r="AC22" s="9"/>
      <c r="AD22" s="9">
        <f t="shared" si="0"/>
        <v>0</v>
      </c>
      <c r="AE22" s="9"/>
    </row>
    <row r="23" spans="1:31" customFormat="1" x14ac:dyDescent="0.25">
      <c r="A23" s="6">
        <v>21</v>
      </c>
      <c r="B23" s="18" t="s">
        <v>511</v>
      </c>
      <c r="C23" s="8" t="s">
        <v>512</v>
      </c>
      <c r="D23" s="8" t="s">
        <v>4</v>
      </c>
      <c r="E23" s="8" t="s">
        <v>66</v>
      </c>
      <c r="F23" s="17"/>
      <c r="G23" s="17"/>
      <c r="H23" s="17"/>
      <c r="I23" s="9"/>
      <c r="J23" s="13"/>
      <c r="K23" s="13"/>
      <c r="L23" s="13"/>
      <c r="M23" s="14"/>
      <c r="N23" s="13"/>
      <c r="O23" s="13"/>
      <c r="P23" s="13"/>
      <c r="Q23" s="14"/>
      <c r="R23" s="13" t="s">
        <v>91</v>
      </c>
      <c r="S23" s="13" t="s">
        <v>11</v>
      </c>
      <c r="T23" s="17" t="s">
        <v>91</v>
      </c>
      <c r="U23" s="9">
        <v>0</v>
      </c>
      <c r="V23" s="16"/>
      <c r="W23" s="16"/>
      <c r="X23" s="16"/>
      <c r="Y23" s="9"/>
      <c r="Z23" s="17"/>
      <c r="AA23" s="17"/>
      <c r="AB23" s="17"/>
      <c r="AC23" s="9"/>
      <c r="AD23" s="9">
        <f t="shared" si="0"/>
        <v>0</v>
      </c>
      <c r="AE23" s="9"/>
    </row>
    <row r="25" spans="1:31" s="24" customFormat="1" ht="11.25" x14ac:dyDescent="0.2">
      <c r="B25" s="45">
        <v>706</v>
      </c>
      <c r="C25" s="45" t="s">
        <v>509</v>
      </c>
      <c r="D25" s="45" t="s">
        <v>4</v>
      </c>
      <c r="E25" s="45" t="s">
        <v>510</v>
      </c>
      <c r="F25" s="45"/>
      <c r="G25" s="45"/>
      <c r="H25" s="45"/>
      <c r="I25" s="46"/>
      <c r="J25" s="45"/>
      <c r="K25" s="45"/>
      <c r="L25" s="45"/>
      <c r="M25" s="46"/>
      <c r="N25" s="45"/>
      <c r="O25" s="45"/>
      <c r="P25" s="45"/>
      <c r="Q25" s="46"/>
      <c r="R25" s="45" t="s">
        <v>409</v>
      </c>
      <c r="S25" s="45" t="s">
        <v>26</v>
      </c>
      <c r="T25" s="56" t="s">
        <v>26</v>
      </c>
      <c r="U25" s="46"/>
      <c r="V25" s="45"/>
      <c r="W25" s="45"/>
      <c r="X25" s="45"/>
      <c r="Y25" s="46"/>
      <c r="Z25" s="45"/>
      <c r="AA25" s="45"/>
      <c r="AB25" s="45"/>
      <c r="AC25" s="46"/>
      <c r="AD25" s="45"/>
      <c r="AE25" s="45"/>
    </row>
    <row r="26" spans="1:31" s="24" customFormat="1" ht="11.25" x14ac:dyDescent="0.2">
      <c r="B26" s="45">
        <v>718</v>
      </c>
      <c r="C26" s="45" t="s">
        <v>508</v>
      </c>
      <c r="D26" s="45" t="s">
        <v>22</v>
      </c>
      <c r="E26" s="45" t="s">
        <v>66</v>
      </c>
      <c r="F26" s="45"/>
      <c r="G26" s="45"/>
      <c r="H26" s="45"/>
      <c r="I26" s="46"/>
      <c r="J26" s="45"/>
      <c r="K26" s="45"/>
      <c r="L26" s="45"/>
      <c r="M26" s="46"/>
      <c r="N26" s="45"/>
      <c r="O26" s="45"/>
      <c r="P26" s="45"/>
      <c r="Q26" s="46"/>
      <c r="R26" s="45" t="s">
        <v>269</v>
      </c>
      <c r="S26" s="45" t="s">
        <v>91</v>
      </c>
      <c r="T26" s="56" t="s">
        <v>278</v>
      </c>
      <c r="U26" s="46"/>
      <c r="V26" s="45"/>
      <c r="W26" s="45"/>
      <c r="X26" s="45"/>
      <c r="Y26" s="46"/>
      <c r="Z26" s="45"/>
      <c r="AA26" s="45"/>
      <c r="AB26" s="45"/>
      <c r="AC26" s="46"/>
      <c r="AD26" s="45"/>
      <c r="AE26" s="45"/>
    </row>
    <row r="27" spans="1:31" s="24" customFormat="1" ht="11.25" x14ac:dyDescent="0.2">
      <c r="B27" s="45">
        <v>731</v>
      </c>
      <c r="C27" s="45" t="s">
        <v>565</v>
      </c>
      <c r="D27" s="45" t="s">
        <v>22</v>
      </c>
      <c r="E27" s="45" t="s">
        <v>566</v>
      </c>
      <c r="F27" s="45"/>
      <c r="G27" s="45"/>
      <c r="H27" s="45"/>
      <c r="I27" s="46"/>
      <c r="J27" s="45"/>
      <c r="K27" s="45"/>
      <c r="L27" s="45"/>
      <c r="M27" s="46"/>
      <c r="N27" s="45"/>
      <c r="O27" s="45"/>
      <c r="P27" s="45"/>
      <c r="Q27" s="46"/>
      <c r="R27" s="45"/>
      <c r="S27" s="45" t="s">
        <v>388</v>
      </c>
      <c r="T27" s="56" t="s">
        <v>408</v>
      </c>
      <c r="U27" s="46"/>
      <c r="V27" s="45"/>
      <c r="W27" s="45"/>
      <c r="X27" s="45"/>
      <c r="Y27" s="46"/>
      <c r="Z27" s="45"/>
      <c r="AA27" s="45"/>
      <c r="AB27" s="45"/>
      <c r="AC27" s="46"/>
      <c r="AD27" s="45"/>
      <c r="AE27" s="45"/>
    </row>
  </sheetData>
  <sortState ref="B3:AD23">
    <sortCondition descending="1" ref="AD3"/>
  </sortState>
  <mergeCells count="7">
    <mergeCell ref="Z1:AC1"/>
    <mergeCell ref="A1:C1"/>
    <mergeCell ref="F1:I1"/>
    <mergeCell ref="J1:M1"/>
    <mergeCell ref="N1:Q1"/>
    <mergeCell ref="R1:U1"/>
    <mergeCell ref="V1:Y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6"/>
  <sheetViews>
    <sheetView workbookViewId="0">
      <selection activeCell="C37" sqref="C37"/>
    </sheetView>
  </sheetViews>
  <sheetFormatPr defaultRowHeight="15" x14ac:dyDescent="0.25"/>
  <cols>
    <col min="1" max="1" width="4" bestFit="1" customWidth="1"/>
    <col min="2" max="2" width="3.5703125" bestFit="1" customWidth="1"/>
    <col min="3" max="3" width="18" bestFit="1" customWidth="1"/>
    <col min="4" max="4" width="7" customWidth="1"/>
    <col min="5" max="5" width="16.28515625" bestFit="1" customWidth="1"/>
    <col min="6" max="7" width="2.85546875" hidden="1" customWidth="1"/>
    <col min="8" max="8" width="3" hidden="1" customWidth="1"/>
    <col min="9" max="9" width="3.5703125" bestFit="1" customWidth="1"/>
    <col min="10" max="12" width="2.85546875" hidden="1" customWidth="1"/>
    <col min="13" max="13" width="3.5703125" bestFit="1" customWidth="1"/>
    <col min="14" max="16" width="3" hidden="1" customWidth="1"/>
    <col min="17" max="17" width="3.5703125" bestFit="1" customWidth="1"/>
    <col min="18" max="18" width="3.85546875" hidden="1" customWidth="1"/>
    <col min="19" max="20" width="3.85546875" style="10" hidden="1" customWidth="1"/>
    <col min="21" max="21" width="3.5703125" bestFit="1" customWidth="1"/>
    <col min="22" max="24" width="2.85546875" hidden="1" customWidth="1"/>
    <col min="25" max="25" width="3.5703125" bestFit="1" customWidth="1"/>
    <col min="26" max="26" width="2.85546875" bestFit="1" customWidth="1"/>
    <col min="27" max="27" width="3.140625" bestFit="1" customWidth="1"/>
    <col min="28" max="28" width="2.85546875" bestFit="1" customWidth="1"/>
    <col min="29" max="29" width="3.5703125" bestFit="1" customWidth="1"/>
    <col min="30" max="30" width="5.140625" bestFit="1" customWidth="1"/>
    <col min="31" max="31" width="2.7109375" bestFit="1" customWidth="1"/>
  </cols>
  <sheetData>
    <row r="1" spans="1:31" x14ac:dyDescent="0.25">
      <c r="A1" s="75" t="s">
        <v>92</v>
      </c>
      <c r="B1" s="75"/>
      <c r="C1" s="75"/>
      <c r="D1" s="10"/>
      <c r="E1" s="10"/>
      <c r="F1" s="76" t="s">
        <v>12</v>
      </c>
      <c r="G1" s="76"/>
      <c r="H1" s="76"/>
      <c r="I1" s="76"/>
      <c r="J1" s="76" t="s">
        <v>13</v>
      </c>
      <c r="K1" s="76"/>
      <c r="L1" s="76"/>
      <c r="M1" s="76"/>
      <c r="N1" s="76" t="s">
        <v>14</v>
      </c>
      <c r="O1" s="76"/>
      <c r="P1" s="76"/>
      <c r="Q1" s="76"/>
      <c r="R1" s="76" t="s">
        <v>4</v>
      </c>
      <c r="S1" s="76"/>
      <c r="T1" s="76"/>
      <c r="U1" s="76"/>
      <c r="V1" s="76" t="s">
        <v>15</v>
      </c>
      <c r="W1" s="76"/>
      <c r="X1" s="76"/>
      <c r="Y1" s="76"/>
      <c r="Z1" s="76" t="s">
        <v>20</v>
      </c>
      <c r="AA1" s="76"/>
      <c r="AB1" s="76"/>
      <c r="AC1" s="76"/>
      <c r="AD1" s="10"/>
      <c r="AE1" s="10"/>
    </row>
    <row r="2" spans="1:31" x14ac:dyDescent="0.25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" t="s">
        <v>16</v>
      </c>
      <c r="G2" s="11" t="s">
        <v>17</v>
      </c>
      <c r="H2" s="5" t="s">
        <v>18</v>
      </c>
      <c r="I2" s="2" t="s">
        <v>19</v>
      </c>
      <c r="J2" s="3" t="s">
        <v>16</v>
      </c>
      <c r="K2" s="11" t="s">
        <v>17</v>
      </c>
      <c r="L2" s="5" t="s">
        <v>18</v>
      </c>
      <c r="M2" s="2" t="s">
        <v>19</v>
      </c>
      <c r="N2" s="3" t="s">
        <v>16</v>
      </c>
      <c r="O2" s="11" t="s">
        <v>17</v>
      </c>
      <c r="P2" s="5" t="s">
        <v>18</v>
      </c>
      <c r="Q2" s="2" t="s">
        <v>19</v>
      </c>
      <c r="R2" s="3" t="s">
        <v>16</v>
      </c>
      <c r="S2" s="11" t="s">
        <v>17</v>
      </c>
      <c r="T2" s="5" t="s">
        <v>18</v>
      </c>
      <c r="U2" s="2" t="s">
        <v>19</v>
      </c>
      <c r="V2" s="3" t="s">
        <v>16</v>
      </c>
      <c r="W2" s="11" t="s">
        <v>17</v>
      </c>
      <c r="X2" s="5" t="s">
        <v>18</v>
      </c>
      <c r="Y2" s="2" t="s">
        <v>19</v>
      </c>
      <c r="Z2" s="3" t="s">
        <v>16</v>
      </c>
      <c r="AA2" s="11" t="s">
        <v>17</v>
      </c>
      <c r="AB2" s="5" t="s">
        <v>18</v>
      </c>
      <c r="AC2" s="2" t="s">
        <v>19</v>
      </c>
      <c r="AD2" s="2" t="s">
        <v>5</v>
      </c>
      <c r="AE2" s="2"/>
    </row>
    <row r="3" spans="1:31" x14ac:dyDescent="0.25">
      <c r="A3" s="6">
        <v>1</v>
      </c>
      <c r="B3" s="7" t="s">
        <v>6</v>
      </c>
      <c r="C3" s="8" t="s">
        <v>7</v>
      </c>
      <c r="D3" s="8" t="s">
        <v>8</v>
      </c>
      <c r="E3" s="12" t="s">
        <v>66</v>
      </c>
      <c r="F3" s="13">
        <v>30</v>
      </c>
      <c r="G3" s="13">
        <v>19</v>
      </c>
      <c r="H3" s="13">
        <v>12</v>
      </c>
      <c r="I3" s="14">
        <v>61</v>
      </c>
      <c r="J3" s="17">
        <v>30</v>
      </c>
      <c r="K3" s="17">
        <v>30</v>
      </c>
      <c r="L3" s="17">
        <v>24</v>
      </c>
      <c r="M3" s="9">
        <v>84</v>
      </c>
      <c r="N3" s="17">
        <v>30</v>
      </c>
      <c r="O3" s="17">
        <v>8</v>
      </c>
      <c r="P3" s="17">
        <v>30</v>
      </c>
      <c r="Q3" s="9">
        <v>68</v>
      </c>
      <c r="R3" s="17">
        <v>24</v>
      </c>
      <c r="S3" s="17">
        <v>15</v>
      </c>
      <c r="T3" s="17">
        <v>24</v>
      </c>
      <c r="U3" s="9">
        <v>63</v>
      </c>
      <c r="V3" s="16">
        <v>24</v>
      </c>
      <c r="W3" s="16">
        <v>5</v>
      </c>
      <c r="X3" s="16"/>
      <c r="Y3" s="9">
        <v>29</v>
      </c>
      <c r="Z3" s="17"/>
      <c r="AA3" s="17"/>
      <c r="AB3" s="17"/>
      <c r="AC3" s="9"/>
      <c r="AD3" s="48">
        <f t="shared" ref="AD3:AD29" si="0">SUM(I3,M3,Q3,U3,Y3,AC3)</f>
        <v>305</v>
      </c>
      <c r="AE3" s="9"/>
    </row>
    <row r="4" spans="1:31" x14ac:dyDescent="0.25">
      <c r="A4" s="6">
        <v>2</v>
      </c>
      <c r="B4" s="18" t="s">
        <v>72</v>
      </c>
      <c r="C4" s="8" t="s">
        <v>73</v>
      </c>
      <c r="D4" s="8" t="s">
        <v>29</v>
      </c>
      <c r="E4" s="8" t="s">
        <v>74</v>
      </c>
      <c r="F4" s="17">
        <v>15</v>
      </c>
      <c r="G4" s="17">
        <v>30</v>
      </c>
      <c r="H4" s="17">
        <v>15</v>
      </c>
      <c r="I4" s="9">
        <v>60</v>
      </c>
      <c r="J4" s="13">
        <v>9</v>
      </c>
      <c r="K4" s="13">
        <v>24</v>
      </c>
      <c r="L4" s="13">
        <v>30</v>
      </c>
      <c r="M4" s="14">
        <v>63</v>
      </c>
      <c r="N4" s="13">
        <v>24</v>
      </c>
      <c r="O4" s="13">
        <v>9</v>
      </c>
      <c r="P4" s="13">
        <v>24</v>
      </c>
      <c r="Q4" s="14">
        <v>57</v>
      </c>
      <c r="R4" s="13">
        <v>30</v>
      </c>
      <c r="S4" s="17">
        <v>24</v>
      </c>
      <c r="T4" s="17">
        <v>19</v>
      </c>
      <c r="U4" s="9">
        <v>73</v>
      </c>
      <c r="V4" s="16">
        <v>30</v>
      </c>
      <c r="W4" s="16">
        <v>6</v>
      </c>
      <c r="X4" s="16"/>
      <c r="Y4" s="9">
        <v>36</v>
      </c>
      <c r="Z4" s="17"/>
      <c r="AA4" s="17"/>
      <c r="AB4" s="17"/>
      <c r="AC4" s="9"/>
      <c r="AD4" s="9">
        <f t="shared" si="0"/>
        <v>289</v>
      </c>
      <c r="AE4" s="9"/>
    </row>
    <row r="5" spans="1:31" x14ac:dyDescent="0.25">
      <c r="A5" s="6">
        <v>3</v>
      </c>
      <c r="B5" s="18" t="s">
        <v>85</v>
      </c>
      <c r="C5" s="8" t="s">
        <v>86</v>
      </c>
      <c r="D5" s="8" t="s">
        <v>43</v>
      </c>
      <c r="E5" s="8" t="s">
        <v>87</v>
      </c>
      <c r="F5" s="17">
        <v>8</v>
      </c>
      <c r="G5" s="17">
        <v>10</v>
      </c>
      <c r="H5" s="17">
        <v>10</v>
      </c>
      <c r="I5" s="9">
        <v>28</v>
      </c>
      <c r="J5" s="13">
        <v>10</v>
      </c>
      <c r="K5" s="13">
        <v>9</v>
      </c>
      <c r="L5" s="13">
        <v>9</v>
      </c>
      <c r="M5" s="14">
        <v>28</v>
      </c>
      <c r="N5" s="13">
        <v>12</v>
      </c>
      <c r="O5" s="13">
        <v>15</v>
      </c>
      <c r="P5" s="13">
        <v>8</v>
      </c>
      <c r="Q5" s="14">
        <v>35</v>
      </c>
      <c r="R5" s="13">
        <v>10</v>
      </c>
      <c r="S5" s="17">
        <v>8</v>
      </c>
      <c r="T5" s="17">
        <v>9</v>
      </c>
      <c r="U5" s="9">
        <v>27</v>
      </c>
      <c r="V5" s="16">
        <v>6</v>
      </c>
      <c r="W5" s="16">
        <v>12</v>
      </c>
      <c r="X5" s="16">
        <v>24</v>
      </c>
      <c r="Y5" s="9">
        <v>42</v>
      </c>
      <c r="Z5" s="17">
        <v>24</v>
      </c>
      <c r="AA5" s="17">
        <v>24</v>
      </c>
      <c r="AB5" s="17">
        <v>24</v>
      </c>
      <c r="AC5" s="9">
        <v>78</v>
      </c>
      <c r="AD5" s="9">
        <f t="shared" si="0"/>
        <v>238</v>
      </c>
      <c r="AE5" s="9" t="s">
        <v>513</v>
      </c>
    </row>
    <row r="6" spans="1:31" x14ac:dyDescent="0.25">
      <c r="A6" s="6">
        <v>4</v>
      </c>
      <c r="B6" s="7" t="s">
        <v>69</v>
      </c>
      <c r="C6" s="8" t="s">
        <v>70</v>
      </c>
      <c r="D6" s="8" t="s">
        <v>43</v>
      </c>
      <c r="E6" s="12" t="s">
        <v>71</v>
      </c>
      <c r="F6" s="13">
        <v>19</v>
      </c>
      <c r="G6" s="13">
        <v>12</v>
      </c>
      <c r="H6" s="13">
        <v>19</v>
      </c>
      <c r="I6" s="14">
        <v>50</v>
      </c>
      <c r="J6" s="17"/>
      <c r="K6" s="17"/>
      <c r="L6" s="17"/>
      <c r="M6" s="9"/>
      <c r="N6" s="17">
        <v>19</v>
      </c>
      <c r="O6" s="17">
        <v>30</v>
      </c>
      <c r="P6" s="17">
        <v>19</v>
      </c>
      <c r="Q6" s="9">
        <v>68</v>
      </c>
      <c r="R6" s="17">
        <v>6</v>
      </c>
      <c r="S6" s="17">
        <v>10</v>
      </c>
      <c r="T6" s="17">
        <v>15</v>
      </c>
      <c r="U6" s="9">
        <v>31</v>
      </c>
      <c r="V6" s="16">
        <v>9</v>
      </c>
      <c r="W6" s="16">
        <v>24</v>
      </c>
      <c r="X6" s="16">
        <v>19</v>
      </c>
      <c r="Y6" s="9">
        <v>52</v>
      </c>
      <c r="Z6" s="17">
        <v>15</v>
      </c>
      <c r="AA6" s="17">
        <v>10</v>
      </c>
      <c r="AB6" s="17">
        <v>10</v>
      </c>
      <c r="AC6" s="9">
        <v>35</v>
      </c>
      <c r="AD6" s="9">
        <f t="shared" si="0"/>
        <v>236</v>
      </c>
      <c r="AE6" s="9"/>
    </row>
    <row r="7" spans="1:31" x14ac:dyDescent="0.25">
      <c r="A7" s="6">
        <v>5</v>
      </c>
      <c r="B7" s="18" t="s">
        <v>78</v>
      </c>
      <c r="C7" s="8" t="s">
        <v>80</v>
      </c>
      <c r="D7" s="8" t="s">
        <v>8</v>
      </c>
      <c r="E7" s="8" t="s">
        <v>81</v>
      </c>
      <c r="F7" s="17">
        <v>10</v>
      </c>
      <c r="G7" s="17">
        <v>9</v>
      </c>
      <c r="H7" s="17">
        <v>24</v>
      </c>
      <c r="I7" s="9">
        <v>43</v>
      </c>
      <c r="J7" s="13">
        <v>24</v>
      </c>
      <c r="K7" s="13">
        <v>19</v>
      </c>
      <c r="L7" s="13">
        <v>15</v>
      </c>
      <c r="M7" s="14">
        <v>58</v>
      </c>
      <c r="N7" s="13">
        <v>15</v>
      </c>
      <c r="O7" s="13">
        <v>30</v>
      </c>
      <c r="P7" s="13" t="s">
        <v>11</v>
      </c>
      <c r="Q7" s="14">
        <v>45</v>
      </c>
      <c r="R7" s="13">
        <v>8</v>
      </c>
      <c r="S7" s="17">
        <v>7</v>
      </c>
      <c r="T7" s="17">
        <v>8</v>
      </c>
      <c r="U7" s="9">
        <v>23</v>
      </c>
      <c r="V7" s="16">
        <v>15</v>
      </c>
      <c r="W7" s="16">
        <v>30</v>
      </c>
      <c r="X7" s="16">
        <v>9</v>
      </c>
      <c r="Y7" s="9">
        <v>54</v>
      </c>
      <c r="Z7" s="17"/>
      <c r="AA7" s="17" t="s">
        <v>11</v>
      </c>
      <c r="AB7" s="17">
        <v>9</v>
      </c>
      <c r="AC7" s="9">
        <v>9</v>
      </c>
      <c r="AD7" s="9">
        <f t="shared" si="0"/>
        <v>232</v>
      </c>
      <c r="AE7" s="9"/>
    </row>
    <row r="8" spans="1:31" x14ac:dyDescent="0.25">
      <c r="A8" s="6">
        <v>6</v>
      </c>
      <c r="B8" s="7" t="s">
        <v>75</v>
      </c>
      <c r="C8" s="8" t="s">
        <v>76</v>
      </c>
      <c r="D8" s="8" t="s">
        <v>8</v>
      </c>
      <c r="E8" s="12" t="s">
        <v>77</v>
      </c>
      <c r="F8" s="13">
        <v>12</v>
      </c>
      <c r="G8" s="13">
        <v>24</v>
      </c>
      <c r="H8" s="13" t="s">
        <v>11</v>
      </c>
      <c r="I8" s="14">
        <v>36</v>
      </c>
      <c r="J8" s="17">
        <v>19</v>
      </c>
      <c r="K8" s="17">
        <v>12</v>
      </c>
      <c r="L8" s="17">
        <v>19</v>
      </c>
      <c r="M8" s="9">
        <v>50</v>
      </c>
      <c r="N8" s="17">
        <v>10</v>
      </c>
      <c r="O8" s="17">
        <v>19</v>
      </c>
      <c r="P8" s="17">
        <v>15</v>
      </c>
      <c r="Q8" s="9">
        <v>44</v>
      </c>
      <c r="R8" s="17" t="s">
        <v>91</v>
      </c>
      <c r="S8" s="17" t="s">
        <v>91</v>
      </c>
      <c r="T8" s="17" t="s">
        <v>91</v>
      </c>
      <c r="U8" s="9">
        <v>0</v>
      </c>
      <c r="V8" s="16"/>
      <c r="W8" s="16"/>
      <c r="X8" s="16"/>
      <c r="Y8" s="9"/>
      <c r="Z8" s="17"/>
      <c r="AA8" s="17"/>
      <c r="AB8" s="17"/>
      <c r="AC8" s="9"/>
      <c r="AD8" s="9">
        <f t="shared" si="0"/>
        <v>130</v>
      </c>
      <c r="AE8" s="9"/>
    </row>
    <row r="9" spans="1:31" x14ac:dyDescent="0.25">
      <c r="A9" s="6">
        <v>7</v>
      </c>
      <c r="B9" s="18" t="s">
        <v>64</v>
      </c>
      <c r="C9" s="8" t="s">
        <v>67</v>
      </c>
      <c r="D9" s="8" t="s">
        <v>29</v>
      </c>
      <c r="E9" s="8" t="s">
        <v>68</v>
      </c>
      <c r="F9" s="17">
        <v>24</v>
      </c>
      <c r="G9" s="17">
        <v>15</v>
      </c>
      <c r="H9" s="17">
        <v>30</v>
      </c>
      <c r="I9" s="9">
        <v>69</v>
      </c>
      <c r="J9" s="13">
        <v>8</v>
      </c>
      <c r="K9" s="13">
        <v>10</v>
      </c>
      <c r="L9" s="13">
        <v>10</v>
      </c>
      <c r="M9" s="14">
        <v>28</v>
      </c>
      <c r="N9" s="13">
        <v>6</v>
      </c>
      <c r="O9" s="13" t="s">
        <v>91</v>
      </c>
      <c r="P9" s="13" t="s">
        <v>91</v>
      </c>
      <c r="Q9" s="14">
        <v>6</v>
      </c>
      <c r="R9" s="13"/>
      <c r="S9" s="17"/>
      <c r="T9" s="17"/>
      <c r="U9" s="9"/>
      <c r="V9" s="16"/>
      <c r="W9" s="16"/>
      <c r="X9" s="16"/>
      <c r="Y9" s="9"/>
      <c r="Z9" s="17"/>
      <c r="AA9" s="17"/>
      <c r="AB9" s="17"/>
      <c r="AC9" s="9"/>
      <c r="AD9" s="9">
        <f t="shared" si="0"/>
        <v>103</v>
      </c>
      <c r="AE9" s="9"/>
    </row>
    <row r="10" spans="1:31" x14ac:dyDescent="0.25">
      <c r="A10" s="6">
        <v>8</v>
      </c>
      <c r="B10" s="7" t="s">
        <v>585</v>
      </c>
      <c r="C10" s="8" t="s">
        <v>586</v>
      </c>
      <c r="D10" s="8" t="s">
        <v>220</v>
      </c>
      <c r="E10" s="8" t="s">
        <v>587</v>
      </c>
      <c r="F10" s="13"/>
      <c r="G10" s="13"/>
      <c r="H10" s="13"/>
      <c r="I10" s="14"/>
      <c r="J10" s="13"/>
      <c r="K10" s="13"/>
      <c r="L10" s="13"/>
      <c r="M10" s="14"/>
      <c r="N10" s="13"/>
      <c r="O10" s="13"/>
      <c r="P10" s="13"/>
      <c r="Q10" s="14"/>
      <c r="R10" s="17"/>
      <c r="S10" s="17"/>
      <c r="T10" s="17"/>
      <c r="U10" s="9"/>
      <c r="V10" s="16">
        <v>12</v>
      </c>
      <c r="W10" s="16">
        <v>15</v>
      </c>
      <c r="X10" s="16">
        <v>12</v>
      </c>
      <c r="Y10" s="9">
        <v>39</v>
      </c>
      <c r="Z10" s="17">
        <v>19</v>
      </c>
      <c r="AA10" s="17">
        <v>19</v>
      </c>
      <c r="AB10" s="17">
        <v>19</v>
      </c>
      <c r="AC10" s="9">
        <v>57</v>
      </c>
      <c r="AD10" s="9">
        <f t="shared" si="0"/>
        <v>96</v>
      </c>
      <c r="AE10" s="9"/>
    </row>
    <row r="11" spans="1:31" x14ac:dyDescent="0.25">
      <c r="A11" s="6">
        <v>9</v>
      </c>
      <c r="B11" s="7" t="s">
        <v>639</v>
      </c>
      <c r="C11" s="8" t="s">
        <v>640</v>
      </c>
      <c r="D11" s="8" t="s">
        <v>43</v>
      </c>
      <c r="E11" s="12" t="s">
        <v>641</v>
      </c>
      <c r="F11" s="13"/>
      <c r="G11" s="13"/>
      <c r="H11" s="13"/>
      <c r="I11" s="14"/>
      <c r="J11" s="13"/>
      <c r="K11" s="13"/>
      <c r="L11" s="13"/>
      <c r="M11" s="14"/>
      <c r="N11" s="13"/>
      <c r="O11" s="13"/>
      <c r="P11" s="13"/>
      <c r="Q11" s="14"/>
      <c r="R11" s="13"/>
      <c r="S11" s="17"/>
      <c r="T11" s="17"/>
      <c r="U11" s="9"/>
      <c r="V11" s="16"/>
      <c r="W11" s="16"/>
      <c r="X11" s="16"/>
      <c r="Y11" s="9"/>
      <c r="Z11" s="17">
        <v>30</v>
      </c>
      <c r="AA11" s="17">
        <v>30</v>
      </c>
      <c r="AB11" s="17">
        <v>30</v>
      </c>
      <c r="AC11" s="9">
        <v>90</v>
      </c>
      <c r="AD11" s="9">
        <f t="shared" si="0"/>
        <v>90</v>
      </c>
      <c r="AE11" s="9"/>
    </row>
    <row r="12" spans="1:31" ht="22.5" x14ac:dyDescent="0.25">
      <c r="A12" s="6">
        <v>10</v>
      </c>
      <c r="B12" s="7" t="s">
        <v>152</v>
      </c>
      <c r="C12" s="8" t="s">
        <v>514</v>
      </c>
      <c r="D12" s="12" t="s">
        <v>515</v>
      </c>
      <c r="E12" s="12" t="s">
        <v>154</v>
      </c>
      <c r="F12" s="13"/>
      <c r="G12" s="13"/>
      <c r="H12" s="13"/>
      <c r="I12" s="14"/>
      <c r="J12" s="13"/>
      <c r="K12" s="13"/>
      <c r="L12" s="13"/>
      <c r="M12" s="14"/>
      <c r="N12" s="13"/>
      <c r="O12" s="13"/>
      <c r="P12" s="13"/>
      <c r="Q12" s="14"/>
      <c r="R12" s="17">
        <v>19</v>
      </c>
      <c r="S12" s="17">
        <v>30</v>
      </c>
      <c r="T12" s="17">
        <v>30</v>
      </c>
      <c r="U12" s="9">
        <v>79</v>
      </c>
      <c r="V12" s="16"/>
      <c r="W12" s="16"/>
      <c r="X12" s="16"/>
      <c r="Y12" s="9"/>
      <c r="Z12" s="17"/>
      <c r="AA12" s="17"/>
      <c r="AB12" s="17"/>
      <c r="AC12" s="9"/>
      <c r="AD12" s="9">
        <f t="shared" si="0"/>
        <v>79</v>
      </c>
      <c r="AE12" s="9"/>
    </row>
    <row r="13" spans="1:31" ht="22.5" x14ac:dyDescent="0.25">
      <c r="A13" s="6">
        <v>11</v>
      </c>
      <c r="B13" s="7" t="s">
        <v>520</v>
      </c>
      <c r="C13" s="8" t="s">
        <v>82</v>
      </c>
      <c r="D13" s="8" t="s">
        <v>83</v>
      </c>
      <c r="E13" s="12" t="s">
        <v>84</v>
      </c>
      <c r="F13" s="13">
        <v>9</v>
      </c>
      <c r="G13" s="13" t="s">
        <v>11</v>
      </c>
      <c r="H13" s="13" t="s">
        <v>91</v>
      </c>
      <c r="I13" s="14">
        <v>9</v>
      </c>
      <c r="J13" s="13">
        <v>15</v>
      </c>
      <c r="K13" s="13">
        <v>15</v>
      </c>
      <c r="L13" s="13">
        <v>12</v>
      </c>
      <c r="M13" s="14">
        <v>42</v>
      </c>
      <c r="N13" s="13"/>
      <c r="O13" s="13"/>
      <c r="P13" s="13"/>
      <c r="Q13" s="14"/>
      <c r="R13" s="15">
        <v>15</v>
      </c>
      <c r="S13" s="15">
        <v>9</v>
      </c>
      <c r="T13" s="15" t="s">
        <v>91</v>
      </c>
      <c r="U13" s="21">
        <v>24</v>
      </c>
      <c r="V13" s="16"/>
      <c r="W13" s="16"/>
      <c r="X13" s="16"/>
      <c r="Y13" s="9"/>
      <c r="Z13" s="17" t="s">
        <v>388</v>
      </c>
      <c r="AA13" s="17" t="s">
        <v>388</v>
      </c>
      <c r="AB13" s="17" t="s">
        <v>269</v>
      </c>
      <c r="AC13" s="9" t="s">
        <v>600</v>
      </c>
      <c r="AD13" s="9">
        <f t="shared" si="0"/>
        <v>75</v>
      </c>
      <c r="AE13" s="9"/>
    </row>
    <row r="14" spans="1:31" ht="22.5" x14ac:dyDescent="0.25">
      <c r="A14" s="6">
        <v>12</v>
      </c>
      <c r="B14" s="7" t="s">
        <v>625</v>
      </c>
      <c r="C14" s="8" t="s">
        <v>472</v>
      </c>
      <c r="D14" s="8" t="s">
        <v>8</v>
      </c>
      <c r="E14" s="12" t="s">
        <v>473</v>
      </c>
      <c r="F14" s="13"/>
      <c r="G14" s="13"/>
      <c r="H14" s="13"/>
      <c r="I14" s="14"/>
      <c r="J14" s="13"/>
      <c r="K14" s="13"/>
      <c r="L14" s="13"/>
      <c r="M14" s="14"/>
      <c r="N14" s="13"/>
      <c r="O14" s="13">
        <v>12</v>
      </c>
      <c r="P14" s="13">
        <v>9</v>
      </c>
      <c r="Q14" s="14">
        <v>21</v>
      </c>
      <c r="R14" s="13"/>
      <c r="S14" s="17"/>
      <c r="T14" s="17"/>
      <c r="U14" s="9"/>
      <c r="V14" s="22"/>
      <c r="W14" s="22">
        <v>9</v>
      </c>
      <c r="X14" s="22">
        <v>15</v>
      </c>
      <c r="Y14" s="21">
        <v>24</v>
      </c>
      <c r="Z14" s="17">
        <v>12</v>
      </c>
      <c r="AA14" s="17">
        <v>15</v>
      </c>
      <c r="AB14" s="17" t="s">
        <v>11</v>
      </c>
      <c r="AC14" s="9">
        <v>27</v>
      </c>
      <c r="AD14" s="9">
        <f t="shared" si="0"/>
        <v>72</v>
      </c>
      <c r="AE14" s="9"/>
    </row>
    <row r="15" spans="1:31" x14ac:dyDescent="0.25">
      <c r="A15" s="6">
        <v>13</v>
      </c>
      <c r="B15" s="7" t="s">
        <v>419</v>
      </c>
      <c r="C15" s="8" t="s">
        <v>436</v>
      </c>
      <c r="D15" s="8" t="s">
        <v>4</v>
      </c>
      <c r="E15" s="12" t="s">
        <v>322</v>
      </c>
      <c r="F15" s="13"/>
      <c r="G15" s="13"/>
      <c r="H15" s="13"/>
      <c r="I15" s="14"/>
      <c r="J15" s="13"/>
      <c r="K15" s="13"/>
      <c r="L15" s="13"/>
      <c r="M15" s="14"/>
      <c r="N15" s="13">
        <v>8</v>
      </c>
      <c r="O15" s="13">
        <v>10</v>
      </c>
      <c r="P15" s="13">
        <v>12</v>
      </c>
      <c r="Q15" s="14">
        <v>30</v>
      </c>
      <c r="R15" s="13">
        <v>9</v>
      </c>
      <c r="S15" s="17">
        <v>12</v>
      </c>
      <c r="T15" s="17">
        <v>12</v>
      </c>
      <c r="U15" s="9">
        <v>33</v>
      </c>
      <c r="V15" s="16"/>
      <c r="W15" s="16"/>
      <c r="X15" s="16"/>
      <c r="Y15" s="9"/>
      <c r="Z15" s="17">
        <v>6</v>
      </c>
      <c r="AA15" s="17" t="s">
        <v>91</v>
      </c>
      <c r="AB15" s="17" t="s">
        <v>91</v>
      </c>
      <c r="AC15" s="9">
        <v>6</v>
      </c>
      <c r="AD15" s="9">
        <f t="shared" si="0"/>
        <v>69</v>
      </c>
      <c r="AE15" s="9"/>
    </row>
    <row r="16" spans="1:31" x14ac:dyDescent="0.25">
      <c r="A16" s="6">
        <v>14</v>
      </c>
      <c r="B16" s="7" t="s">
        <v>88</v>
      </c>
      <c r="C16" s="8" t="s">
        <v>89</v>
      </c>
      <c r="D16" s="8" t="s">
        <v>8</v>
      </c>
      <c r="E16" s="12" t="s">
        <v>90</v>
      </c>
      <c r="F16" s="13" t="s">
        <v>91</v>
      </c>
      <c r="G16" s="13" t="s">
        <v>91</v>
      </c>
      <c r="H16" s="13" t="s">
        <v>91</v>
      </c>
      <c r="I16" s="14">
        <v>0</v>
      </c>
      <c r="J16" s="13"/>
      <c r="K16" s="13"/>
      <c r="L16" s="13"/>
      <c r="M16" s="14"/>
      <c r="N16" s="13">
        <v>7</v>
      </c>
      <c r="O16" s="13">
        <v>6</v>
      </c>
      <c r="P16" s="13">
        <v>10</v>
      </c>
      <c r="Q16" s="14">
        <v>23</v>
      </c>
      <c r="R16" s="13">
        <v>7</v>
      </c>
      <c r="S16" s="17">
        <v>6</v>
      </c>
      <c r="T16" s="17">
        <v>10</v>
      </c>
      <c r="U16" s="9">
        <v>23</v>
      </c>
      <c r="V16" s="16"/>
      <c r="W16" s="16">
        <v>19</v>
      </c>
      <c r="X16" s="16"/>
      <c r="Y16" s="9">
        <v>19</v>
      </c>
      <c r="Z16" s="17"/>
      <c r="AA16" s="17"/>
      <c r="AB16" s="17"/>
      <c r="AC16" s="9"/>
      <c r="AD16" s="9">
        <f t="shared" si="0"/>
        <v>65</v>
      </c>
      <c r="AE16" s="9"/>
    </row>
    <row r="17" spans="1:31" x14ac:dyDescent="0.25">
      <c r="A17" s="6">
        <v>15</v>
      </c>
      <c r="B17" s="7" t="s">
        <v>248</v>
      </c>
      <c r="C17" s="8" t="s">
        <v>590</v>
      </c>
      <c r="D17" s="8" t="s">
        <v>301</v>
      </c>
      <c r="E17" s="8" t="s">
        <v>30</v>
      </c>
      <c r="F17" s="13"/>
      <c r="G17" s="13"/>
      <c r="H17" s="13"/>
      <c r="I17" s="14"/>
      <c r="J17" s="13"/>
      <c r="K17" s="13"/>
      <c r="L17" s="13"/>
      <c r="M17" s="14"/>
      <c r="N17" s="13"/>
      <c r="O17" s="13"/>
      <c r="P17" s="13"/>
      <c r="Q17" s="14"/>
      <c r="R17" s="17"/>
      <c r="S17" s="17"/>
      <c r="T17" s="17"/>
      <c r="U17" s="9"/>
      <c r="V17" s="16">
        <v>8</v>
      </c>
      <c r="W17" s="16"/>
      <c r="X17" s="16">
        <v>30</v>
      </c>
      <c r="Y17" s="9">
        <v>38</v>
      </c>
      <c r="Z17" s="17">
        <v>10</v>
      </c>
      <c r="AA17" s="17"/>
      <c r="AB17" s="17">
        <v>15</v>
      </c>
      <c r="AC17" s="9">
        <v>25</v>
      </c>
      <c r="AD17" s="9">
        <f t="shared" si="0"/>
        <v>63</v>
      </c>
      <c r="AE17" s="9"/>
    </row>
    <row r="18" spans="1:31" x14ac:dyDescent="0.25">
      <c r="A18" s="6">
        <v>16</v>
      </c>
      <c r="B18" s="7" t="s">
        <v>523</v>
      </c>
      <c r="C18" s="8" t="s">
        <v>524</v>
      </c>
      <c r="D18" s="12" t="s">
        <v>4</v>
      </c>
      <c r="E18" s="12" t="s">
        <v>525</v>
      </c>
      <c r="F18" s="13"/>
      <c r="G18" s="13"/>
      <c r="H18" s="13"/>
      <c r="I18" s="14"/>
      <c r="J18" s="13"/>
      <c r="K18" s="13"/>
      <c r="L18" s="13"/>
      <c r="M18" s="14"/>
      <c r="N18" s="13"/>
      <c r="O18" s="13"/>
      <c r="P18" s="13"/>
      <c r="Q18" s="14"/>
      <c r="R18" s="17">
        <v>12</v>
      </c>
      <c r="S18" s="17">
        <v>19</v>
      </c>
      <c r="T18" s="17">
        <v>7</v>
      </c>
      <c r="U18" s="9">
        <v>38</v>
      </c>
      <c r="V18" s="16"/>
      <c r="W18" s="16"/>
      <c r="X18" s="16"/>
      <c r="Y18" s="9"/>
      <c r="Z18" s="17"/>
      <c r="AA18" s="17"/>
      <c r="AB18" s="17"/>
      <c r="AC18" s="9"/>
      <c r="AD18" s="9">
        <f t="shared" si="0"/>
        <v>38</v>
      </c>
      <c r="AE18" s="9"/>
    </row>
    <row r="19" spans="1:31" x14ac:dyDescent="0.25">
      <c r="A19" s="6">
        <v>17</v>
      </c>
      <c r="B19" s="7" t="s">
        <v>121</v>
      </c>
      <c r="C19" s="8" t="s">
        <v>381</v>
      </c>
      <c r="D19" s="8" t="s">
        <v>220</v>
      </c>
      <c r="E19" s="12" t="s">
        <v>81</v>
      </c>
      <c r="F19" s="13"/>
      <c r="G19" s="13"/>
      <c r="H19" s="13"/>
      <c r="I19" s="14"/>
      <c r="J19" s="13" t="s">
        <v>11</v>
      </c>
      <c r="K19" s="13" t="s">
        <v>11</v>
      </c>
      <c r="L19" s="13" t="s">
        <v>91</v>
      </c>
      <c r="M19" s="14">
        <v>0</v>
      </c>
      <c r="N19" s="13"/>
      <c r="O19" s="13"/>
      <c r="P19" s="13"/>
      <c r="Q19" s="14"/>
      <c r="R19" s="13"/>
      <c r="S19" s="17"/>
      <c r="T19" s="17"/>
      <c r="U19" s="9"/>
      <c r="V19" s="16">
        <v>19</v>
      </c>
      <c r="W19" s="16">
        <v>10</v>
      </c>
      <c r="X19" s="16">
        <v>7</v>
      </c>
      <c r="Y19" s="9">
        <v>36</v>
      </c>
      <c r="Z19" s="17" t="s">
        <v>11</v>
      </c>
      <c r="AA19" s="17" t="s">
        <v>91</v>
      </c>
      <c r="AB19" s="17" t="s">
        <v>91</v>
      </c>
      <c r="AC19" s="9">
        <v>0</v>
      </c>
      <c r="AD19" s="9">
        <f t="shared" si="0"/>
        <v>36</v>
      </c>
      <c r="AE19" s="9"/>
    </row>
    <row r="20" spans="1:31" ht="22.5" x14ac:dyDescent="0.25">
      <c r="A20" s="6">
        <v>18</v>
      </c>
      <c r="B20" s="7" t="s">
        <v>588</v>
      </c>
      <c r="C20" s="8" t="s">
        <v>382</v>
      </c>
      <c r="D20" s="8" t="s">
        <v>8</v>
      </c>
      <c r="E20" s="12" t="s">
        <v>589</v>
      </c>
      <c r="F20" s="13"/>
      <c r="G20" s="13"/>
      <c r="H20" s="13"/>
      <c r="I20" s="14"/>
      <c r="J20" s="13" t="s">
        <v>11</v>
      </c>
      <c r="K20" s="13" t="s">
        <v>91</v>
      </c>
      <c r="L20" s="13" t="s">
        <v>91</v>
      </c>
      <c r="M20" s="14">
        <v>0</v>
      </c>
      <c r="N20" s="13"/>
      <c r="O20" s="13"/>
      <c r="P20" s="13"/>
      <c r="Q20" s="14"/>
      <c r="R20" s="13"/>
      <c r="S20" s="17"/>
      <c r="T20" s="17"/>
      <c r="U20" s="9"/>
      <c r="V20" s="22">
        <v>10</v>
      </c>
      <c r="W20" s="22">
        <v>7</v>
      </c>
      <c r="X20" s="22">
        <v>8</v>
      </c>
      <c r="Y20" s="21">
        <v>25</v>
      </c>
      <c r="Z20" s="17"/>
      <c r="AA20" s="17"/>
      <c r="AB20" s="17"/>
      <c r="AC20" s="9"/>
      <c r="AD20" s="9">
        <f t="shared" si="0"/>
        <v>25</v>
      </c>
      <c r="AE20" s="9"/>
    </row>
    <row r="21" spans="1:31" x14ac:dyDescent="0.25">
      <c r="A21" s="6">
        <v>19</v>
      </c>
      <c r="B21" s="18" t="s">
        <v>385</v>
      </c>
      <c r="C21" s="8" t="s">
        <v>386</v>
      </c>
      <c r="D21" s="8" t="s">
        <v>8</v>
      </c>
      <c r="E21" s="8" t="s">
        <v>368</v>
      </c>
      <c r="F21" s="17"/>
      <c r="G21" s="17"/>
      <c r="H21" s="17"/>
      <c r="I21" s="9"/>
      <c r="J21" s="13"/>
      <c r="K21" s="13"/>
      <c r="L21" s="13"/>
      <c r="M21" s="14"/>
      <c r="N21" s="13">
        <v>9</v>
      </c>
      <c r="O21" s="13">
        <v>7</v>
      </c>
      <c r="P21" s="13">
        <v>7</v>
      </c>
      <c r="Q21" s="14">
        <v>23</v>
      </c>
      <c r="R21" s="13"/>
      <c r="S21" s="17"/>
      <c r="T21" s="17"/>
      <c r="U21" s="9"/>
      <c r="V21" s="16"/>
      <c r="W21" s="16"/>
      <c r="X21" s="16"/>
      <c r="Y21" s="9"/>
      <c r="Z21" s="17"/>
      <c r="AA21" s="17"/>
      <c r="AB21" s="17"/>
      <c r="AC21" s="9"/>
      <c r="AD21" s="9">
        <f t="shared" si="0"/>
        <v>23</v>
      </c>
      <c r="AE21" s="9"/>
    </row>
    <row r="22" spans="1:31" x14ac:dyDescent="0.25">
      <c r="A22" s="6">
        <v>20</v>
      </c>
      <c r="B22" s="7" t="s">
        <v>248</v>
      </c>
      <c r="C22" s="8" t="s">
        <v>337</v>
      </c>
      <c r="D22" s="8" t="s">
        <v>55</v>
      </c>
      <c r="E22" s="8" t="s">
        <v>30</v>
      </c>
      <c r="F22" s="13"/>
      <c r="G22" s="13"/>
      <c r="H22" s="13"/>
      <c r="I22" s="14"/>
      <c r="J22" s="13"/>
      <c r="K22" s="13"/>
      <c r="L22" s="13"/>
      <c r="M22" s="14"/>
      <c r="N22" s="13"/>
      <c r="O22" s="13"/>
      <c r="P22" s="13"/>
      <c r="Q22" s="14"/>
      <c r="R22" s="17"/>
      <c r="S22" s="17"/>
      <c r="T22" s="17"/>
      <c r="U22" s="9"/>
      <c r="V22" s="16"/>
      <c r="W22" s="16">
        <v>8</v>
      </c>
      <c r="X22" s="16"/>
      <c r="Y22" s="9">
        <v>8</v>
      </c>
      <c r="Z22" s="17"/>
      <c r="AA22" s="17">
        <v>12</v>
      </c>
      <c r="AB22" s="17"/>
      <c r="AC22" s="9">
        <v>12</v>
      </c>
      <c r="AD22" s="9">
        <f t="shared" si="0"/>
        <v>20</v>
      </c>
      <c r="AE22" s="9"/>
    </row>
    <row r="23" spans="1:31" x14ac:dyDescent="0.25">
      <c r="A23" s="6">
        <v>21</v>
      </c>
      <c r="B23" s="18" t="s">
        <v>627</v>
      </c>
      <c r="C23" s="8" t="s">
        <v>628</v>
      </c>
      <c r="D23" s="8" t="s">
        <v>55</v>
      </c>
      <c r="E23" s="8" t="s">
        <v>629</v>
      </c>
      <c r="F23" s="17"/>
      <c r="G23" s="17"/>
      <c r="H23" s="17"/>
      <c r="I23" s="9"/>
      <c r="J23" s="13"/>
      <c r="K23" s="13"/>
      <c r="L23" s="13"/>
      <c r="M23" s="14"/>
      <c r="N23" s="13"/>
      <c r="O23" s="13"/>
      <c r="P23" s="13"/>
      <c r="Q23" s="14"/>
      <c r="R23" s="13"/>
      <c r="S23" s="13"/>
      <c r="T23" s="15"/>
      <c r="U23" s="9"/>
      <c r="V23" s="16"/>
      <c r="W23" s="16"/>
      <c r="X23" s="16">
        <v>10</v>
      </c>
      <c r="Y23" s="9">
        <v>10</v>
      </c>
      <c r="Z23" s="17">
        <v>8</v>
      </c>
      <c r="AA23" s="17" t="s">
        <v>91</v>
      </c>
      <c r="AB23" s="17" t="s">
        <v>91</v>
      </c>
      <c r="AC23" s="9">
        <v>8</v>
      </c>
      <c r="AD23" s="9">
        <f t="shared" si="0"/>
        <v>18</v>
      </c>
      <c r="AE23" s="9"/>
    </row>
    <row r="24" spans="1:31" x14ac:dyDescent="0.25">
      <c r="A24" s="6">
        <v>22</v>
      </c>
      <c r="B24" s="7" t="s">
        <v>454</v>
      </c>
      <c r="C24" s="8" t="s">
        <v>455</v>
      </c>
      <c r="D24" s="8" t="s">
        <v>158</v>
      </c>
      <c r="E24" s="12" t="s">
        <v>178</v>
      </c>
      <c r="F24" s="13"/>
      <c r="G24" s="13"/>
      <c r="H24" s="13"/>
      <c r="I24" s="14"/>
      <c r="J24" s="13"/>
      <c r="K24" s="13"/>
      <c r="L24" s="13"/>
      <c r="M24" s="14"/>
      <c r="N24" s="13" t="s">
        <v>91</v>
      </c>
      <c r="O24" s="13"/>
      <c r="P24" s="13"/>
      <c r="Q24" s="14">
        <v>0</v>
      </c>
      <c r="R24" s="13"/>
      <c r="S24" s="17"/>
      <c r="T24" s="17"/>
      <c r="U24" s="9"/>
      <c r="V24" s="16">
        <v>7</v>
      </c>
      <c r="W24" s="16"/>
      <c r="X24" s="16"/>
      <c r="Y24" s="9">
        <v>7</v>
      </c>
      <c r="Z24" s="17">
        <v>7</v>
      </c>
      <c r="AA24" s="17"/>
      <c r="AB24" s="17"/>
      <c r="AC24" s="9">
        <v>7</v>
      </c>
      <c r="AD24" s="9">
        <f t="shared" si="0"/>
        <v>14</v>
      </c>
      <c r="AE24" s="9"/>
    </row>
    <row r="25" spans="1:31" x14ac:dyDescent="0.25">
      <c r="A25" s="6">
        <v>23</v>
      </c>
      <c r="B25" s="7" t="s">
        <v>378</v>
      </c>
      <c r="C25" s="8" t="s">
        <v>379</v>
      </c>
      <c r="D25" s="8" t="s">
        <v>207</v>
      </c>
      <c r="E25" s="12" t="s">
        <v>380</v>
      </c>
      <c r="F25" s="13"/>
      <c r="G25" s="13"/>
      <c r="H25" s="13"/>
      <c r="I25" s="14"/>
      <c r="J25" s="13">
        <v>12</v>
      </c>
      <c r="K25" s="13" t="s">
        <v>11</v>
      </c>
      <c r="L25" s="13" t="s">
        <v>91</v>
      </c>
      <c r="M25" s="14">
        <v>12</v>
      </c>
      <c r="N25" s="13"/>
      <c r="O25" s="13"/>
      <c r="P25" s="13"/>
      <c r="Q25" s="14"/>
      <c r="R25" s="13"/>
      <c r="S25" s="17"/>
      <c r="T25" s="17"/>
      <c r="U25" s="9"/>
      <c r="V25" s="16"/>
      <c r="W25" s="16"/>
      <c r="X25" s="16"/>
      <c r="Y25" s="9"/>
      <c r="Z25" s="17"/>
      <c r="AA25" s="17"/>
      <c r="AB25" s="17"/>
      <c r="AC25" s="9"/>
      <c r="AD25" s="9">
        <f t="shared" si="0"/>
        <v>12</v>
      </c>
      <c r="AE25" s="9"/>
    </row>
    <row r="26" spans="1:31" x14ac:dyDescent="0.25">
      <c r="A26" s="6">
        <v>24</v>
      </c>
      <c r="B26" s="7" t="s">
        <v>95</v>
      </c>
      <c r="C26" s="8" t="s">
        <v>96</v>
      </c>
      <c r="D26" s="8" t="s">
        <v>29</v>
      </c>
      <c r="E26" s="8" t="s">
        <v>97</v>
      </c>
      <c r="F26" s="13"/>
      <c r="G26" s="13"/>
      <c r="H26" s="13"/>
      <c r="I26" s="14"/>
      <c r="J26" s="13"/>
      <c r="K26" s="13"/>
      <c r="L26" s="13"/>
      <c r="M26" s="14"/>
      <c r="N26" s="13"/>
      <c r="O26" s="13"/>
      <c r="P26" s="13"/>
      <c r="Q26" s="14"/>
      <c r="R26" s="17"/>
      <c r="S26" s="17"/>
      <c r="T26" s="17"/>
      <c r="U26" s="9"/>
      <c r="V26" s="16"/>
      <c r="W26" s="16"/>
      <c r="X26" s="16"/>
      <c r="Y26" s="9"/>
      <c r="Z26" s="17"/>
      <c r="AA26" s="17"/>
      <c r="AB26" s="17">
        <v>12</v>
      </c>
      <c r="AC26" s="9">
        <v>12</v>
      </c>
      <c r="AD26" s="9">
        <f t="shared" si="0"/>
        <v>12</v>
      </c>
      <c r="AE26" s="9"/>
    </row>
    <row r="27" spans="1:31" x14ac:dyDescent="0.25">
      <c r="A27" s="6">
        <v>25</v>
      </c>
      <c r="B27" s="7" t="s">
        <v>190</v>
      </c>
      <c r="C27" s="8" t="s">
        <v>397</v>
      </c>
      <c r="D27" s="8" t="s">
        <v>398</v>
      </c>
      <c r="E27" s="8" t="s">
        <v>66</v>
      </c>
      <c r="F27" s="13"/>
      <c r="G27" s="13"/>
      <c r="H27" s="13"/>
      <c r="I27" s="14"/>
      <c r="J27" s="13"/>
      <c r="K27" s="13"/>
      <c r="L27" s="13"/>
      <c r="M27" s="14"/>
      <c r="N27" s="13"/>
      <c r="O27" s="13"/>
      <c r="P27" s="13"/>
      <c r="Q27" s="14"/>
      <c r="R27" s="17"/>
      <c r="S27" s="17"/>
      <c r="T27" s="17"/>
      <c r="U27" s="9"/>
      <c r="V27" s="16"/>
      <c r="W27" s="16"/>
      <c r="X27" s="16"/>
      <c r="Y27" s="9"/>
      <c r="Z27" s="17">
        <v>9</v>
      </c>
      <c r="AA27" s="17" t="s">
        <v>91</v>
      </c>
      <c r="AB27" s="17" t="s">
        <v>91</v>
      </c>
      <c r="AC27" s="9">
        <v>9</v>
      </c>
      <c r="AD27" s="9">
        <f t="shared" si="0"/>
        <v>9</v>
      </c>
      <c r="AE27" s="9"/>
    </row>
    <row r="28" spans="1:31" x14ac:dyDescent="0.25">
      <c r="A28" s="6">
        <v>26</v>
      </c>
      <c r="B28" s="7" t="s">
        <v>454</v>
      </c>
      <c r="C28" s="8" t="s">
        <v>474</v>
      </c>
      <c r="D28" s="8" t="s">
        <v>158</v>
      </c>
      <c r="E28" s="12" t="s">
        <v>178</v>
      </c>
      <c r="F28" s="13"/>
      <c r="G28" s="13"/>
      <c r="H28" s="13"/>
      <c r="I28" s="14"/>
      <c r="J28" s="13"/>
      <c r="K28" s="13"/>
      <c r="L28" s="13"/>
      <c r="M28" s="14"/>
      <c r="N28" s="13"/>
      <c r="O28" s="13" t="s">
        <v>91</v>
      </c>
      <c r="P28" s="13" t="s">
        <v>91</v>
      </c>
      <c r="Q28" s="14">
        <v>0</v>
      </c>
      <c r="R28" s="13"/>
      <c r="S28" s="17"/>
      <c r="T28" s="17"/>
      <c r="U28" s="9"/>
      <c r="V28" s="16"/>
      <c r="W28" s="16" t="s">
        <v>91</v>
      </c>
      <c r="X28" s="16" t="s">
        <v>11</v>
      </c>
      <c r="Y28" s="9">
        <v>0</v>
      </c>
      <c r="Z28" s="17"/>
      <c r="AA28" s="17" t="s">
        <v>91</v>
      </c>
      <c r="AB28" s="17" t="s">
        <v>91</v>
      </c>
      <c r="AC28" s="9">
        <v>0</v>
      </c>
      <c r="AD28" s="9">
        <f t="shared" si="0"/>
        <v>0</v>
      </c>
      <c r="AE28" s="9"/>
    </row>
    <row r="29" spans="1:31" x14ac:dyDescent="0.25">
      <c r="A29" s="6">
        <v>27</v>
      </c>
      <c r="B29" s="7" t="s">
        <v>529</v>
      </c>
      <c r="C29" s="8" t="s">
        <v>530</v>
      </c>
      <c r="D29" s="8" t="s">
        <v>301</v>
      </c>
      <c r="E29" s="8" t="s">
        <v>44</v>
      </c>
      <c r="F29" s="13"/>
      <c r="G29" s="13"/>
      <c r="H29" s="13"/>
      <c r="I29" s="14"/>
      <c r="J29" s="13"/>
      <c r="K29" s="13"/>
      <c r="L29" s="13"/>
      <c r="M29" s="14"/>
      <c r="N29" s="13"/>
      <c r="O29" s="13"/>
      <c r="P29" s="13"/>
      <c r="Q29" s="14"/>
      <c r="R29" s="17" t="s">
        <v>91</v>
      </c>
      <c r="S29" s="17" t="s">
        <v>91</v>
      </c>
      <c r="T29" s="17" t="s">
        <v>91</v>
      </c>
      <c r="U29" s="9">
        <v>0</v>
      </c>
      <c r="V29" s="16"/>
      <c r="W29" s="16"/>
      <c r="X29" s="16"/>
      <c r="Y29" s="9"/>
      <c r="Z29" s="17"/>
      <c r="AA29" s="17"/>
      <c r="AB29" s="17"/>
      <c r="AC29" s="9"/>
      <c r="AD29" s="9">
        <f t="shared" si="0"/>
        <v>0</v>
      </c>
      <c r="AE29" s="9"/>
    </row>
    <row r="30" spans="1:31" s="24" customFormat="1" ht="11.25" x14ac:dyDescent="0.2">
      <c r="A30" s="73" t="s">
        <v>638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</row>
    <row r="32" spans="1:31" s="24" customFormat="1" ht="11.25" x14ac:dyDescent="0.2">
      <c r="B32" s="45">
        <v>728</v>
      </c>
      <c r="C32" s="45" t="s">
        <v>526</v>
      </c>
      <c r="D32" s="45" t="s">
        <v>22</v>
      </c>
      <c r="E32" s="45" t="s">
        <v>66</v>
      </c>
      <c r="F32" s="45"/>
      <c r="G32" s="45"/>
      <c r="H32" s="45"/>
      <c r="I32" s="46"/>
      <c r="J32" s="45"/>
      <c r="K32" s="45"/>
      <c r="L32" s="45"/>
      <c r="M32" s="46"/>
      <c r="N32" s="45"/>
      <c r="O32" s="45"/>
      <c r="P32" s="45"/>
      <c r="Q32" s="46"/>
      <c r="R32" s="45" t="s">
        <v>527</v>
      </c>
      <c r="S32" s="56" t="s">
        <v>388</v>
      </c>
      <c r="T32" s="56" t="s">
        <v>26</v>
      </c>
      <c r="U32" s="46"/>
      <c r="V32" s="45"/>
      <c r="W32" s="45"/>
      <c r="X32" s="45"/>
      <c r="Y32" s="46"/>
      <c r="Z32" s="45"/>
      <c r="AA32" s="45"/>
      <c r="AB32" s="45"/>
      <c r="AC32" s="46"/>
      <c r="AD32" s="45"/>
      <c r="AE32" s="45"/>
    </row>
    <row r="33" spans="2:31" s="24" customFormat="1" ht="11.25" x14ac:dyDescent="0.2">
      <c r="B33" s="45">
        <v>750</v>
      </c>
      <c r="C33" s="45" t="s">
        <v>516</v>
      </c>
      <c r="D33" s="45" t="s">
        <v>22</v>
      </c>
      <c r="E33" s="45" t="s">
        <v>517</v>
      </c>
      <c r="F33" s="45"/>
      <c r="G33" s="45"/>
      <c r="H33" s="45"/>
      <c r="I33" s="46"/>
      <c r="J33" s="45"/>
      <c r="K33" s="45"/>
      <c r="L33" s="45"/>
      <c r="M33" s="46"/>
      <c r="N33" s="45"/>
      <c r="O33" s="45"/>
      <c r="P33" s="45"/>
      <c r="Q33" s="46"/>
      <c r="R33" s="45" t="s">
        <v>269</v>
      </c>
      <c r="S33" s="56" t="s">
        <v>409</v>
      </c>
      <c r="T33" s="56" t="s">
        <v>269</v>
      </c>
      <c r="U33" s="46"/>
      <c r="V33" s="45"/>
      <c r="W33" s="45"/>
      <c r="X33" s="45"/>
      <c r="Y33" s="46"/>
      <c r="Z33" s="45"/>
      <c r="AA33" s="45"/>
      <c r="AB33" s="45"/>
      <c r="AC33" s="46"/>
      <c r="AD33" s="45"/>
      <c r="AE33" s="45"/>
    </row>
    <row r="34" spans="2:31" s="24" customFormat="1" ht="11.25" x14ac:dyDescent="0.2">
      <c r="B34" s="45">
        <v>759</v>
      </c>
      <c r="C34" s="45" t="s">
        <v>518</v>
      </c>
      <c r="D34" s="45" t="s">
        <v>25</v>
      </c>
      <c r="E34" s="45" t="s">
        <v>519</v>
      </c>
      <c r="F34" s="45"/>
      <c r="G34" s="45"/>
      <c r="H34" s="45"/>
      <c r="I34" s="46"/>
      <c r="J34" s="45"/>
      <c r="K34" s="45"/>
      <c r="L34" s="45"/>
      <c r="M34" s="46"/>
      <c r="N34" s="45"/>
      <c r="O34" s="45"/>
      <c r="P34" s="45"/>
      <c r="Q34" s="46"/>
      <c r="R34" s="45" t="s">
        <v>388</v>
      </c>
      <c r="S34" s="56" t="s">
        <v>527</v>
      </c>
      <c r="T34" s="56" t="s">
        <v>527</v>
      </c>
      <c r="U34" s="46"/>
      <c r="V34" s="45"/>
      <c r="W34" s="45"/>
      <c r="X34" s="45"/>
      <c r="Y34" s="46"/>
      <c r="Z34" s="45"/>
      <c r="AA34" s="45"/>
      <c r="AB34" s="45"/>
      <c r="AC34" s="46"/>
      <c r="AD34" s="45"/>
      <c r="AE34" s="45"/>
    </row>
    <row r="35" spans="2:31" s="24" customFormat="1" ht="11.25" x14ac:dyDescent="0.2">
      <c r="B35" s="45">
        <v>729</v>
      </c>
      <c r="C35" s="45" t="s">
        <v>521</v>
      </c>
      <c r="D35" s="45" t="s">
        <v>22</v>
      </c>
      <c r="E35" s="45" t="s">
        <v>522</v>
      </c>
      <c r="F35" s="45"/>
      <c r="G35" s="45"/>
      <c r="H35" s="45"/>
      <c r="I35" s="46"/>
      <c r="J35" s="45"/>
      <c r="K35" s="45"/>
      <c r="L35" s="45"/>
      <c r="M35" s="46"/>
      <c r="N35" s="45"/>
      <c r="O35" s="45"/>
      <c r="P35" s="45"/>
      <c r="Q35" s="46"/>
      <c r="R35" s="45" t="s">
        <v>404</v>
      </c>
      <c r="S35" s="56" t="s">
        <v>91</v>
      </c>
      <c r="T35" s="56" t="s">
        <v>91</v>
      </c>
      <c r="U35" s="46"/>
      <c r="V35" s="45"/>
      <c r="W35" s="45"/>
      <c r="X35" s="45"/>
      <c r="Y35" s="46"/>
      <c r="Z35" s="45"/>
      <c r="AA35" s="45"/>
      <c r="AB35" s="45"/>
      <c r="AC35" s="46"/>
      <c r="AD35" s="45"/>
      <c r="AE35" s="45"/>
    </row>
    <row r="36" spans="2:31" s="24" customFormat="1" ht="11.25" x14ac:dyDescent="0.2">
      <c r="B36" s="45">
        <v>701</v>
      </c>
      <c r="C36" s="45" t="s">
        <v>528</v>
      </c>
      <c r="D36" s="45" t="s">
        <v>22</v>
      </c>
      <c r="E36" s="45" t="s">
        <v>522</v>
      </c>
      <c r="F36" s="45"/>
      <c r="G36" s="45"/>
      <c r="H36" s="45"/>
      <c r="I36" s="46"/>
      <c r="J36" s="45"/>
      <c r="K36" s="45"/>
      <c r="L36" s="45"/>
      <c r="M36" s="46"/>
      <c r="N36" s="45"/>
      <c r="O36" s="45"/>
      <c r="P36" s="45"/>
      <c r="Q36" s="46"/>
      <c r="R36" s="45" t="s">
        <v>91</v>
      </c>
      <c r="S36" s="56" t="s">
        <v>404</v>
      </c>
      <c r="T36" s="56" t="s">
        <v>91</v>
      </c>
      <c r="U36" s="46"/>
      <c r="V36" s="45"/>
      <c r="W36" s="45"/>
      <c r="X36" s="45"/>
      <c r="Y36" s="46"/>
      <c r="Z36" s="45"/>
      <c r="AA36" s="45"/>
      <c r="AB36" s="45"/>
      <c r="AC36" s="46"/>
      <c r="AD36" s="45"/>
      <c r="AE36" s="45"/>
    </row>
  </sheetData>
  <sortState ref="B3:AD29">
    <sortCondition descending="1" ref="AD29"/>
  </sortState>
  <mergeCells count="8">
    <mergeCell ref="A30:AD30"/>
    <mergeCell ref="Z1:AC1"/>
    <mergeCell ref="A1:C1"/>
    <mergeCell ref="F1:I1"/>
    <mergeCell ref="J1:M1"/>
    <mergeCell ref="N1:Q1"/>
    <mergeCell ref="R1:U1"/>
    <mergeCell ref="V1:Y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3"/>
  <sheetViews>
    <sheetView workbookViewId="0">
      <selection activeCell="AF2" sqref="AF2"/>
    </sheetView>
  </sheetViews>
  <sheetFormatPr defaultRowHeight="14.25" x14ac:dyDescent="0.2"/>
  <cols>
    <col min="1" max="1" width="4" style="70" bestFit="1" customWidth="1"/>
    <col min="2" max="2" width="3.5703125" style="70" bestFit="1" customWidth="1"/>
    <col min="3" max="3" width="16.85546875" style="70" bestFit="1" customWidth="1"/>
    <col min="4" max="4" width="7.42578125" style="70" bestFit="1" customWidth="1"/>
    <col min="5" max="5" width="16.28515625" style="70" bestFit="1" customWidth="1"/>
    <col min="6" max="8" width="2.85546875" style="70" hidden="1" customWidth="1"/>
    <col min="9" max="9" width="3.5703125" style="70" bestFit="1" customWidth="1"/>
    <col min="10" max="12" width="2.85546875" style="70" hidden="1" customWidth="1"/>
    <col min="13" max="13" width="3.5703125" style="70" bestFit="1" customWidth="1"/>
    <col min="14" max="16" width="2.85546875" style="70" hidden="1" customWidth="1"/>
    <col min="17" max="17" width="3.5703125" style="70" bestFit="1" customWidth="1"/>
    <col min="18" max="20" width="3.85546875" style="70" hidden="1" customWidth="1"/>
    <col min="21" max="21" width="3.5703125" style="70" bestFit="1" customWidth="1"/>
    <col min="22" max="24" width="2.85546875" style="70" hidden="1" customWidth="1"/>
    <col min="25" max="25" width="3.5703125" style="70" bestFit="1" customWidth="1"/>
    <col min="26" max="28" width="2.85546875" style="70" bestFit="1" customWidth="1"/>
    <col min="29" max="29" width="3.5703125" style="70" bestFit="1" customWidth="1"/>
    <col min="30" max="30" width="5.140625" style="70" bestFit="1" customWidth="1"/>
    <col min="31" max="31" width="1.42578125" style="70" bestFit="1" customWidth="1"/>
    <col min="32" max="16384" width="9.140625" style="70"/>
  </cols>
  <sheetData>
    <row r="1" spans="1:31" x14ac:dyDescent="0.2">
      <c r="A1" s="75" t="s">
        <v>272</v>
      </c>
      <c r="B1" s="75"/>
      <c r="C1" s="75"/>
      <c r="D1" s="69"/>
      <c r="E1" s="69"/>
      <c r="F1" s="78" t="s">
        <v>12</v>
      </c>
      <c r="G1" s="78"/>
      <c r="H1" s="78"/>
      <c r="I1" s="78"/>
      <c r="J1" s="78" t="s">
        <v>13</v>
      </c>
      <c r="K1" s="78"/>
      <c r="L1" s="78"/>
      <c r="M1" s="78"/>
      <c r="N1" s="78" t="s">
        <v>14</v>
      </c>
      <c r="O1" s="78"/>
      <c r="P1" s="78"/>
      <c r="Q1" s="78"/>
      <c r="R1" s="78" t="s">
        <v>4</v>
      </c>
      <c r="S1" s="78"/>
      <c r="T1" s="78"/>
      <c r="U1" s="78"/>
      <c r="V1" s="78" t="s">
        <v>15</v>
      </c>
      <c r="W1" s="78"/>
      <c r="X1" s="78"/>
      <c r="Y1" s="78"/>
      <c r="Z1" s="78" t="s">
        <v>20</v>
      </c>
      <c r="AA1" s="78"/>
      <c r="AB1" s="78"/>
      <c r="AC1" s="78"/>
      <c r="AD1" s="69"/>
      <c r="AE1" s="69"/>
    </row>
    <row r="2" spans="1:31" x14ac:dyDescent="0.2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" t="s">
        <v>16</v>
      </c>
      <c r="G2" s="11" t="s">
        <v>17</v>
      </c>
      <c r="H2" s="5" t="s">
        <v>18</v>
      </c>
      <c r="I2" s="2" t="s">
        <v>19</v>
      </c>
      <c r="J2" s="3" t="s">
        <v>16</v>
      </c>
      <c r="K2" s="11" t="s">
        <v>17</v>
      </c>
      <c r="L2" s="5" t="s">
        <v>18</v>
      </c>
      <c r="M2" s="2" t="s">
        <v>19</v>
      </c>
      <c r="N2" s="3" t="s">
        <v>16</v>
      </c>
      <c r="O2" s="11" t="s">
        <v>17</v>
      </c>
      <c r="P2" s="5" t="s">
        <v>18</v>
      </c>
      <c r="Q2" s="2" t="s">
        <v>19</v>
      </c>
      <c r="R2" s="3" t="s">
        <v>16</v>
      </c>
      <c r="S2" s="11" t="s">
        <v>17</v>
      </c>
      <c r="T2" s="5" t="s">
        <v>18</v>
      </c>
      <c r="U2" s="2" t="s">
        <v>19</v>
      </c>
      <c r="V2" s="3" t="s">
        <v>16</v>
      </c>
      <c r="W2" s="11" t="s">
        <v>17</v>
      </c>
      <c r="X2" s="5" t="s">
        <v>18</v>
      </c>
      <c r="Y2" s="2" t="s">
        <v>19</v>
      </c>
      <c r="Z2" s="3" t="s">
        <v>16</v>
      </c>
      <c r="AA2" s="11" t="s">
        <v>17</v>
      </c>
      <c r="AB2" s="5" t="s">
        <v>18</v>
      </c>
      <c r="AC2" s="2" t="s">
        <v>19</v>
      </c>
      <c r="AD2" s="2" t="s">
        <v>5</v>
      </c>
      <c r="AE2" s="2"/>
    </row>
    <row r="3" spans="1:31" x14ac:dyDescent="0.2">
      <c r="A3" s="6">
        <v>1</v>
      </c>
      <c r="B3" s="7" t="s">
        <v>176</v>
      </c>
      <c r="C3" s="8" t="s">
        <v>177</v>
      </c>
      <c r="D3" s="8" t="s">
        <v>4</v>
      </c>
      <c r="E3" s="12" t="s">
        <v>178</v>
      </c>
      <c r="F3" s="13"/>
      <c r="G3" s="13">
        <v>30</v>
      </c>
      <c r="H3" s="13">
        <v>30</v>
      </c>
      <c r="I3" s="14">
        <v>60</v>
      </c>
      <c r="J3" s="17">
        <v>30</v>
      </c>
      <c r="K3" s="17">
        <v>30</v>
      </c>
      <c r="L3" s="17">
        <v>30</v>
      </c>
      <c r="M3" s="9">
        <v>90</v>
      </c>
      <c r="N3" s="17"/>
      <c r="O3" s="17"/>
      <c r="P3" s="17"/>
      <c r="Q3" s="9"/>
      <c r="R3" s="17">
        <v>30</v>
      </c>
      <c r="S3" s="17">
        <v>30</v>
      </c>
      <c r="T3" s="17">
        <v>30</v>
      </c>
      <c r="U3" s="9">
        <v>90</v>
      </c>
      <c r="V3" s="16"/>
      <c r="W3" s="16"/>
      <c r="X3" s="16"/>
      <c r="Y3" s="9"/>
      <c r="Z3" s="17">
        <v>30</v>
      </c>
      <c r="AA3" s="17">
        <v>24</v>
      </c>
      <c r="AB3" s="17">
        <v>24</v>
      </c>
      <c r="AC3" s="9">
        <v>78</v>
      </c>
      <c r="AD3" s="48">
        <f t="shared" ref="AD3:AD18" si="0">SUM(I3,M3,Q3,U3,Y3,AC3)</f>
        <v>318</v>
      </c>
      <c r="AE3" s="9" t="s">
        <v>513</v>
      </c>
    </row>
    <row r="4" spans="1:31" x14ac:dyDescent="0.2">
      <c r="A4" s="6">
        <v>2</v>
      </c>
      <c r="B4" s="18" t="s">
        <v>95</v>
      </c>
      <c r="C4" s="8" t="s">
        <v>96</v>
      </c>
      <c r="D4" s="8" t="s">
        <v>29</v>
      </c>
      <c r="E4" s="8" t="s">
        <v>97</v>
      </c>
      <c r="F4" s="17" t="s">
        <v>11</v>
      </c>
      <c r="G4" s="17">
        <v>24</v>
      </c>
      <c r="H4" s="17" t="s">
        <v>11</v>
      </c>
      <c r="I4" s="9">
        <v>24</v>
      </c>
      <c r="J4" s="13" t="s">
        <v>11</v>
      </c>
      <c r="K4" s="13" t="s">
        <v>91</v>
      </c>
      <c r="L4" s="13" t="s">
        <v>91</v>
      </c>
      <c r="M4" s="14">
        <v>0</v>
      </c>
      <c r="N4" s="13">
        <v>15</v>
      </c>
      <c r="O4" s="13">
        <v>15</v>
      </c>
      <c r="P4" s="13">
        <v>15</v>
      </c>
      <c r="Q4" s="14">
        <v>45</v>
      </c>
      <c r="R4" s="13"/>
      <c r="S4" s="13"/>
      <c r="T4" s="15"/>
      <c r="U4" s="9"/>
      <c r="V4" s="16">
        <v>30</v>
      </c>
      <c r="W4" s="16">
        <v>24</v>
      </c>
      <c r="X4" s="16">
        <v>24</v>
      </c>
      <c r="Y4" s="9">
        <v>78</v>
      </c>
      <c r="Z4" s="17">
        <v>24</v>
      </c>
      <c r="AA4" s="17">
        <v>15</v>
      </c>
      <c r="AB4" s="17"/>
      <c r="AC4" s="9">
        <v>39</v>
      </c>
      <c r="AD4" s="9">
        <f t="shared" si="0"/>
        <v>186</v>
      </c>
      <c r="AE4" s="9"/>
    </row>
    <row r="5" spans="1:31" x14ac:dyDescent="0.2">
      <c r="A5" s="6">
        <v>3</v>
      </c>
      <c r="B5" s="18" t="s">
        <v>479</v>
      </c>
      <c r="C5" s="8" t="s">
        <v>76</v>
      </c>
      <c r="D5" s="8" t="s">
        <v>8</v>
      </c>
      <c r="E5" s="8" t="s">
        <v>626</v>
      </c>
      <c r="F5" s="17"/>
      <c r="G5" s="17"/>
      <c r="H5" s="17"/>
      <c r="I5" s="9"/>
      <c r="J5" s="13"/>
      <c r="K5" s="13"/>
      <c r="L5" s="13"/>
      <c r="M5" s="14"/>
      <c r="N5" s="13"/>
      <c r="O5" s="13"/>
      <c r="P5" s="13"/>
      <c r="Q5" s="14"/>
      <c r="R5" s="13"/>
      <c r="S5" s="13"/>
      <c r="T5" s="15"/>
      <c r="U5" s="9"/>
      <c r="V5" s="16"/>
      <c r="W5" s="16">
        <v>30</v>
      </c>
      <c r="X5" s="16">
        <v>30</v>
      </c>
      <c r="Y5" s="9">
        <v>60</v>
      </c>
      <c r="Z5" s="17" t="s">
        <v>11</v>
      </c>
      <c r="AA5" s="17">
        <v>30</v>
      </c>
      <c r="AB5" s="17">
        <v>30</v>
      </c>
      <c r="AC5" s="9">
        <v>60</v>
      </c>
      <c r="AD5" s="9">
        <f t="shared" si="0"/>
        <v>120</v>
      </c>
      <c r="AE5" s="9"/>
    </row>
    <row r="6" spans="1:31" x14ac:dyDescent="0.2">
      <c r="A6" s="6">
        <v>4</v>
      </c>
      <c r="B6" s="18" t="s">
        <v>248</v>
      </c>
      <c r="C6" s="8" t="s">
        <v>384</v>
      </c>
      <c r="D6" s="8" t="s">
        <v>8</v>
      </c>
      <c r="E6" s="8" t="s">
        <v>66</v>
      </c>
      <c r="F6" s="17"/>
      <c r="G6" s="17"/>
      <c r="H6" s="17"/>
      <c r="I6" s="9"/>
      <c r="J6" s="13">
        <v>19</v>
      </c>
      <c r="K6" s="13">
        <v>24</v>
      </c>
      <c r="L6" s="13">
        <v>24</v>
      </c>
      <c r="M6" s="14">
        <v>67</v>
      </c>
      <c r="N6" s="13"/>
      <c r="O6" s="13"/>
      <c r="P6" s="13"/>
      <c r="Q6" s="14"/>
      <c r="R6" s="13"/>
      <c r="S6" s="13"/>
      <c r="T6" s="15"/>
      <c r="U6" s="9"/>
      <c r="V6" s="16"/>
      <c r="W6" s="16"/>
      <c r="X6" s="16"/>
      <c r="Y6" s="9"/>
      <c r="Z6" s="17"/>
      <c r="AA6" s="17"/>
      <c r="AB6" s="17"/>
      <c r="AC6" s="9"/>
      <c r="AD6" s="9">
        <f t="shared" si="0"/>
        <v>67</v>
      </c>
      <c r="AE6" s="9"/>
    </row>
    <row r="7" spans="1:31" x14ac:dyDescent="0.2">
      <c r="A7" s="6">
        <v>5</v>
      </c>
      <c r="B7" s="7" t="s">
        <v>65</v>
      </c>
      <c r="C7" s="8" t="s">
        <v>94</v>
      </c>
      <c r="D7" s="8" t="s">
        <v>29</v>
      </c>
      <c r="E7" s="12" t="s">
        <v>74</v>
      </c>
      <c r="F7" s="13">
        <v>18</v>
      </c>
      <c r="G7" s="13">
        <v>19</v>
      </c>
      <c r="H7" s="13">
        <v>24</v>
      </c>
      <c r="I7" s="14">
        <v>61</v>
      </c>
      <c r="J7" s="13"/>
      <c r="K7" s="13"/>
      <c r="L7" s="13"/>
      <c r="M7" s="14"/>
      <c r="N7" s="13"/>
      <c r="O7" s="13"/>
      <c r="P7" s="13"/>
      <c r="Q7" s="14"/>
      <c r="R7" s="13"/>
      <c r="S7" s="13"/>
      <c r="T7" s="15"/>
      <c r="U7" s="9"/>
      <c r="V7" s="16"/>
      <c r="W7" s="16"/>
      <c r="X7" s="16"/>
      <c r="Y7" s="9"/>
      <c r="Z7" s="17"/>
      <c r="AA7" s="17"/>
      <c r="AB7" s="17"/>
      <c r="AC7" s="9"/>
      <c r="AD7" s="9">
        <f t="shared" si="0"/>
        <v>61</v>
      </c>
      <c r="AE7" s="9"/>
    </row>
    <row r="8" spans="1:31" x14ac:dyDescent="0.2">
      <c r="A8" s="6">
        <v>6</v>
      </c>
      <c r="B8" s="18" t="s">
        <v>595</v>
      </c>
      <c r="C8" s="8" t="s">
        <v>309</v>
      </c>
      <c r="D8" s="8" t="s">
        <v>266</v>
      </c>
      <c r="E8" s="8" t="s">
        <v>596</v>
      </c>
      <c r="F8" s="17"/>
      <c r="G8" s="17"/>
      <c r="H8" s="17"/>
      <c r="I8" s="9"/>
      <c r="J8" s="13"/>
      <c r="K8" s="13"/>
      <c r="L8" s="13"/>
      <c r="M8" s="14"/>
      <c r="N8" s="13"/>
      <c r="O8" s="13"/>
      <c r="P8" s="13"/>
      <c r="Q8" s="14"/>
      <c r="R8" s="13"/>
      <c r="S8" s="13"/>
      <c r="T8" s="15"/>
      <c r="U8" s="9"/>
      <c r="V8" s="16">
        <v>15</v>
      </c>
      <c r="W8" s="16">
        <v>10</v>
      </c>
      <c r="X8" s="16">
        <v>12</v>
      </c>
      <c r="Y8" s="9">
        <v>37</v>
      </c>
      <c r="Z8" s="17">
        <v>19</v>
      </c>
      <c r="AA8" s="17" t="s">
        <v>91</v>
      </c>
      <c r="AB8" s="17" t="s">
        <v>11</v>
      </c>
      <c r="AC8" s="9">
        <v>19</v>
      </c>
      <c r="AD8" s="9">
        <f t="shared" si="0"/>
        <v>56</v>
      </c>
      <c r="AE8" s="9"/>
    </row>
    <row r="9" spans="1:31" x14ac:dyDescent="0.2">
      <c r="A9" s="6">
        <v>7</v>
      </c>
      <c r="B9" s="18" t="s">
        <v>591</v>
      </c>
      <c r="C9" s="8" t="s">
        <v>592</v>
      </c>
      <c r="D9" s="8" t="s">
        <v>593</v>
      </c>
      <c r="E9" s="8" t="s">
        <v>594</v>
      </c>
      <c r="F9" s="17"/>
      <c r="G9" s="17"/>
      <c r="H9" s="17"/>
      <c r="I9" s="9"/>
      <c r="J9" s="13"/>
      <c r="K9" s="13"/>
      <c r="L9" s="13"/>
      <c r="M9" s="14"/>
      <c r="N9" s="13"/>
      <c r="O9" s="13"/>
      <c r="P9" s="13"/>
      <c r="Q9" s="14"/>
      <c r="R9" s="13"/>
      <c r="S9" s="13"/>
      <c r="T9" s="15"/>
      <c r="U9" s="9"/>
      <c r="V9" s="16">
        <v>24</v>
      </c>
      <c r="W9" s="16">
        <v>12</v>
      </c>
      <c r="X9" s="16">
        <v>10</v>
      </c>
      <c r="Y9" s="9">
        <v>46</v>
      </c>
      <c r="Z9" s="17"/>
      <c r="AA9" s="17"/>
      <c r="AB9" s="17"/>
      <c r="AC9" s="9"/>
      <c r="AD9" s="9">
        <f t="shared" si="0"/>
        <v>46</v>
      </c>
      <c r="AE9" s="9"/>
    </row>
    <row r="10" spans="1:31" x14ac:dyDescent="0.2">
      <c r="A10" s="6">
        <v>8</v>
      </c>
      <c r="B10" s="18" t="s">
        <v>349</v>
      </c>
      <c r="C10" s="8" t="s">
        <v>383</v>
      </c>
      <c r="D10" s="8" t="s">
        <v>8</v>
      </c>
      <c r="E10" s="8" t="s">
        <v>351</v>
      </c>
      <c r="F10" s="17"/>
      <c r="G10" s="17"/>
      <c r="H10" s="17"/>
      <c r="I10" s="9"/>
      <c r="J10" s="13">
        <v>24</v>
      </c>
      <c r="K10" s="13" t="s">
        <v>91</v>
      </c>
      <c r="L10" s="13" t="s">
        <v>91</v>
      </c>
      <c r="M10" s="14">
        <v>24</v>
      </c>
      <c r="N10" s="13"/>
      <c r="O10" s="13"/>
      <c r="P10" s="13"/>
      <c r="Q10" s="14"/>
      <c r="R10" s="13"/>
      <c r="S10" s="13"/>
      <c r="T10" s="15"/>
      <c r="U10" s="9"/>
      <c r="V10" s="16">
        <v>19</v>
      </c>
      <c r="W10" s="16"/>
      <c r="X10" s="16"/>
      <c r="Y10" s="9">
        <v>19</v>
      </c>
      <c r="Z10" s="17"/>
      <c r="AA10" s="17"/>
      <c r="AB10" s="17"/>
      <c r="AC10" s="9"/>
      <c r="AD10" s="9">
        <f t="shared" si="0"/>
        <v>43</v>
      </c>
      <c r="AE10" s="9"/>
    </row>
    <row r="11" spans="1:31" x14ac:dyDescent="0.2">
      <c r="A11" s="6">
        <v>9</v>
      </c>
      <c r="B11" s="18" t="s">
        <v>349</v>
      </c>
      <c r="C11" s="8" t="s">
        <v>350</v>
      </c>
      <c r="D11" s="8" t="s">
        <v>207</v>
      </c>
      <c r="E11" s="8" t="s">
        <v>351</v>
      </c>
      <c r="F11" s="17"/>
      <c r="G11" s="17"/>
      <c r="H11" s="17"/>
      <c r="I11" s="9"/>
      <c r="J11" s="13"/>
      <c r="K11" s="13"/>
      <c r="L11" s="13"/>
      <c r="M11" s="14"/>
      <c r="N11" s="13"/>
      <c r="O11" s="13"/>
      <c r="P11" s="13"/>
      <c r="Q11" s="14"/>
      <c r="R11" s="13"/>
      <c r="S11" s="13"/>
      <c r="T11" s="15"/>
      <c r="U11" s="9"/>
      <c r="V11" s="16"/>
      <c r="W11" s="16">
        <v>19</v>
      </c>
      <c r="X11" s="16">
        <v>19</v>
      </c>
      <c r="Y11" s="9">
        <v>38</v>
      </c>
      <c r="Z11" s="17"/>
      <c r="AA11" s="17"/>
      <c r="AB11" s="17"/>
      <c r="AC11" s="9"/>
      <c r="AD11" s="9">
        <f t="shared" si="0"/>
        <v>38</v>
      </c>
      <c r="AE11" s="9"/>
    </row>
    <row r="12" spans="1:31" x14ac:dyDescent="0.2">
      <c r="A12" s="6">
        <v>10</v>
      </c>
      <c r="B12" s="18" t="s">
        <v>642</v>
      </c>
      <c r="C12" s="45" t="s">
        <v>598</v>
      </c>
      <c r="D12" s="45" t="s">
        <v>8</v>
      </c>
      <c r="E12" s="45" t="s">
        <v>66</v>
      </c>
      <c r="F12" s="17"/>
      <c r="G12" s="17"/>
      <c r="H12" s="17"/>
      <c r="I12" s="9"/>
      <c r="J12" s="13"/>
      <c r="K12" s="13"/>
      <c r="L12" s="13"/>
      <c r="M12" s="14"/>
      <c r="N12" s="13"/>
      <c r="O12" s="13"/>
      <c r="P12" s="13"/>
      <c r="Q12" s="14"/>
      <c r="R12" s="13"/>
      <c r="S12" s="13"/>
      <c r="T12" s="15"/>
      <c r="U12" s="9"/>
      <c r="V12" s="16" t="s">
        <v>388</v>
      </c>
      <c r="W12" s="16" t="s">
        <v>409</v>
      </c>
      <c r="X12" s="16" t="s">
        <v>404</v>
      </c>
      <c r="Y12" s="9" t="s">
        <v>600</v>
      </c>
      <c r="Z12" s="17"/>
      <c r="AA12" s="17">
        <v>19</v>
      </c>
      <c r="AB12" s="17">
        <v>19</v>
      </c>
      <c r="AC12" s="9">
        <v>38</v>
      </c>
      <c r="AD12" s="9">
        <f t="shared" si="0"/>
        <v>38</v>
      </c>
      <c r="AE12" s="9"/>
    </row>
    <row r="13" spans="1:31" x14ac:dyDescent="0.2">
      <c r="A13" s="6">
        <v>11</v>
      </c>
      <c r="B13" s="18" t="s">
        <v>314</v>
      </c>
      <c r="C13" s="8" t="s">
        <v>597</v>
      </c>
      <c r="D13" s="8" t="s">
        <v>8</v>
      </c>
      <c r="E13" s="8" t="s">
        <v>30</v>
      </c>
      <c r="F13" s="17"/>
      <c r="G13" s="17"/>
      <c r="H13" s="17"/>
      <c r="I13" s="9"/>
      <c r="J13" s="13"/>
      <c r="K13" s="13"/>
      <c r="L13" s="13"/>
      <c r="M13" s="14"/>
      <c r="N13" s="13"/>
      <c r="O13" s="13"/>
      <c r="P13" s="13"/>
      <c r="Q13" s="14"/>
      <c r="R13" s="13"/>
      <c r="S13" s="13"/>
      <c r="T13" s="15"/>
      <c r="U13" s="9"/>
      <c r="V13" s="16" t="s">
        <v>91</v>
      </c>
      <c r="W13" s="16">
        <v>15</v>
      </c>
      <c r="X13" s="16">
        <v>15</v>
      </c>
      <c r="Y13" s="9">
        <v>30</v>
      </c>
      <c r="Z13" s="17"/>
      <c r="AA13" s="17"/>
      <c r="AB13" s="17"/>
      <c r="AC13" s="9"/>
      <c r="AD13" s="9">
        <f t="shared" si="0"/>
        <v>30</v>
      </c>
      <c r="AE13" s="9"/>
    </row>
    <row r="14" spans="1:31" x14ac:dyDescent="0.2">
      <c r="A14" s="6">
        <v>12</v>
      </c>
      <c r="B14" s="18" t="s">
        <v>144</v>
      </c>
      <c r="C14" s="8" t="s">
        <v>145</v>
      </c>
      <c r="D14" s="8" t="s">
        <v>146</v>
      </c>
      <c r="E14" s="8" t="s">
        <v>531</v>
      </c>
      <c r="F14" s="17"/>
      <c r="G14" s="17"/>
      <c r="H14" s="17"/>
      <c r="I14" s="9"/>
      <c r="J14" s="13" t="s">
        <v>11</v>
      </c>
      <c r="K14" s="13" t="s">
        <v>91</v>
      </c>
      <c r="L14" s="13" t="s">
        <v>91</v>
      </c>
      <c r="M14" s="14">
        <v>0</v>
      </c>
      <c r="N14" s="13"/>
      <c r="O14" s="13"/>
      <c r="P14" s="13"/>
      <c r="Q14" s="14"/>
      <c r="R14" s="13">
        <v>24</v>
      </c>
      <c r="S14" s="13" t="s">
        <v>11</v>
      </c>
      <c r="T14" s="15" t="s">
        <v>91</v>
      </c>
      <c r="U14" s="9">
        <v>24</v>
      </c>
      <c r="V14" s="16"/>
      <c r="W14" s="16"/>
      <c r="X14" s="16"/>
      <c r="Y14" s="9"/>
      <c r="Z14" s="17"/>
      <c r="AA14" s="17"/>
      <c r="AB14" s="17"/>
      <c r="AC14" s="9"/>
      <c r="AD14" s="9">
        <f t="shared" si="0"/>
        <v>24</v>
      </c>
      <c r="AE14" s="9"/>
    </row>
    <row r="15" spans="1:31" x14ac:dyDescent="0.2">
      <c r="A15" s="6">
        <v>13</v>
      </c>
      <c r="B15" s="18" t="s">
        <v>642</v>
      </c>
      <c r="C15" s="8" t="s">
        <v>348</v>
      </c>
      <c r="D15" s="8" t="s">
        <v>8</v>
      </c>
      <c r="E15" s="8" t="s">
        <v>66</v>
      </c>
      <c r="F15" s="17"/>
      <c r="G15" s="17"/>
      <c r="H15" s="17"/>
      <c r="I15" s="9"/>
      <c r="J15" s="13"/>
      <c r="K15" s="13"/>
      <c r="L15" s="13"/>
      <c r="M15" s="14"/>
      <c r="N15" s="13"/>
      <c r="O15" s="13"/>
      <c r="P15" s="13"/>
      <c r="Q15" s="14"/>
      <c r="R15" s="13"/>
      <c r="S15" s="13"/>
      <c r="T15" s="15"/>
      <c r="U15" s="9"/>
      <c r="V15" s="16"/>
      <c r="W15" s="16"/>
      <c r="X15" s="16"/>
      <c r="Y15" s="9"/>
      <c r="Z15" s="17">
        <v>15</v>
      </c>
      <c r="AA15" s="17"/>
      <c r="AB15" s="17"/>
      <c r="AC15" s="9">
        <v>15</v>
      </c>
      <c r="AD15" s="9">
        <f t="shared" si="0"/>
        <v>15</v>
      </c>
      <c r="AE15" s="9"/>
    </row>
    <row r="16" spans="1:31" x14ac:dyDescent="0.2">
      <c r="A16" s="6">
        <v>14</v>
      </c>
      <c r="B16" s="18" t="s">
        <v>643</v>
      </c>
      <c r="C16" s="8" t="s">
        <v>644</v>
      </c>
      <c r="D16" s="8" t="s">
        <v>134</v>
      </c>
      <c r="E16" s="8" t="s">
        <v>594</v>
      </c>
      <c r="F16" s="17"/>
      <c r="G16" s="17"/>
      <c r="H16" s="17"/>
      <c r="I16" s="9"/>
      <c r="J16" s="13"/>
      <c r="K16" s="13"/>
      <c r="L16" s="13"/>
      <c r="M16" s="14"/>
      <c r="N16" s="13"/>
      <c r="O16" s="13"/>
      <c r="P16" s="13"/>
      <c r="Q16" s="14"/>
      <c r="R16" s="13"/>
      <c r="S16" s="13"/>
      <c r="T16" s="15"/>
      <c r="U16" s="9"/>
      <c r="V16" s="16"/>
      <c r="W16" s="16"/>
      <c r="X16" s="16"/>
      <c r="Y16" s="9"/>
      <c r="Z16" s="17">
        <v>12</v>
      </c>
      <c r="AA16" s="17" t="s">
        <v>91</v>
      </c>
      <c r="AB16" s="17" t="s">
        <v>91</v>
      </c>
      <c r="AC16" s="9">
        <v>12</v>
      </c>
      <c r="AD16" s="9">
        <f t="shared" si="0"/>
        <v>12</v>
      </c>
      <c r="AE16" s="9"/>
    </row>
    <row r="17" spans="1:31" x14ac:dyDescent="0.2">
      <c r="A17" s="6">
        <v>15</v>
      </c>
      <c r="B17" s="18" t="s">
        <v>627</v>
      </c>
      <c r="C17" s="8" t="s">
        <v>628</v>
      </c>
      <c r="D17" s="8" t="s">
        <v>55</v>
      </c>
      <c r="E17" s="8" t="s">
        <v>629</v>
      </c>
      <c r="F17" s="17"/>
      <c r="G17" s="17"/>
      <c r="H17" s="17"/>
      <c r="I17" s="9"/>
      <c r="J17" s="13"/>
      <c r="K17" s="13"/>
      <c r="L17" s="13"/>
      <c r="M17" s="14"/>
      <c r="N17" s="13"/>
      <c r="O17" s="13"/>
      <c r="P17" s="13"/>
      <c r="Q17" s="14"/>
      <c r="R17" s="13"/>
      <c r="S17" s="13"/>
      <c r="T17" s="15"/>
      <c r="U17" s="9"/>
      <c r="V17" s="16"/>
      <c r="W17" s="16">
        <v>9</v>
      </c>
      <c r="X17" s="16"/>
      <c r="Y17" s="9">
        <v>9</v>
      </c>
      <c r="Z17" s="17"/>
      <c r="AA17" s="17"/>
      <c r="AB17" s="17"/>
      <c r="AC17" s="9"/>
      <c r="AD17" s="9">
        <f t="shared" si="0"/>
        <v>9</v>
      </c>
      <c r="AE17" s="9"/>
    </row>
    <row r="18" spans="1:31" x14ac:dyDescent="0.2">
      <c r="A18" s="6">
        <v>16</v>
      </c>
      <c r="B18" s="18" t="s">
        <v>385</v>
      </c>
      <c r="C18" s="8" t="s">
        <v>386</v>
      </c>
      <c r="D18" s="8" t="s">
        <v>8</v>
      </c>
      <c r="E18" s="8" t="s">
        <v>368</v>
      </c>
      <c r="F18" s="17"/>
      <c r="G18" s="17"/>
      <c r="H18" s="17"/>
      <c r="I18" s="9"/>
      <c r="J18" s="13" t="s">
        <v>11</v>
      </c>
      <c r="K18" s="13" t="s">
        <v>91</v>
      </c>
      <c r="L18" s="13" t="s">
        <v>91</v>
      </c>
      <c r="M18" s="14">
        <v>0</v>
      </c>
      <c r="N18" s="13"/>
      <c r="O18" s="13"/>
      <c r="P18" s="13"/>
      <c r="Q18" s="14"/>
      <c r="R18" s="13"/>
      <c r="S18" s="13"/>
      <c r="T18" s="15"/>
      <c r="U18" s="9"/>
      <c r="V18" s="16"/>
      <c r="W18" s="16"/>
      <c r="X18" s="16"/>
      <c r="Y18" s="9"/>
      <c r="Z18" s="17"/>
      <c r="AA18" s="17"/>
      <c r="AB18" s="17"/>
      <c r="AC18" s="9"/>
      <c r="AD18" s="9">
        <f t="shared" si="0"/>
        <v>0</v>
      </c>
      <c r="AE18" s="9"/>
    </row>
    <row r="19" spans="1:31" x14ac:dyDescent="0.2">
      <c r="A19" s="77" t="s">
        <v>659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</row>
    <row r="21" spans="1:31" s="24" customFormat="1" ht="11.25" x14ac:dyDescent="0.2">
      <c r="B21" s="45">
        <v>723</v>
      </c>
      <c r="C21" s="45" t="s">
        <v>532</v>
      </c>
      <c r="D21" s="45" t="s">
        <v>22</v>
      </c>
      <c r="E21" s="45" t="s">
        <v>533</v>
      </c>
      <c r="F21" s="45"/>
      <c r="G21" s="45"/>
      <c r="H21" s="45"/>
      <c r="I21" s="46"/>
      <c r="J21" s="45"/>
      <c r="K21" s="45"/>
      <c r="L21" s="45"/>
      <c r="M21" s="46"/>
      <c r="N21" s="45"/>
      <c r="O21" s="45"/>
      <c r="P21" s="45"/>
      <c r="Q21" s="46"/>
      <c r="R21" s="45" t="s">
        <v>23</v>
      </c>
      <c r="S21" s="45" t="s">
        <v>23</v>
      </c>
      <c r="T21" s="45" t="s">
        <v>26</v>
      </c>
      <c r="U21" s="46"/>
      <c r="V21" s="45"/>
      <c r="W21" s="45"/>
      <c r="X21" s="45"/>
      <c r="Y21" s="46"/>
      <c r="Z21" s="45"/>
      <c r="AA21" s="45"/>
      <c r="AB21" s="45"/>
      <c r="AC21" s="46"/>
      <c r="AD21" s="45"/>
      <c r="AE21" s="45"/>
    </row>
    <row r="22" spans="1:31" s="24" customFormat="1" ht="11.25" x14ac:dyDescent="0.2">
      <c r="B22" s="45">
        <v>751</v>
      </c>
      <c r="C22" s="45" t="s">
        <v>534</v>
      </c>
      <c r="D22" s="45" t="s">
        <v>22</v>
      </c>
      <c r="E22" s="45" t="s">
        <v>66</v>
      </c>
      <c r="F22" s="45"/>
      <c r="G22" s="45"/>
      <c r="H22" s="45"/>
      <c r="I22" s="46"/>
      <c r="J22" s="45"/>
      <c r="K22" s="45"/>
      <c r="L22" s="45"/>
      <c r="M22" s="46"/>
      <c r="N22" s="45"/>
      <c r="O22" s="45"/>
      <c r="P22" s="45"/>
      <c r="Q22" s="46"/>
      <c r="R22" s="45" t="s">
        <v>24</v>
      </c>
      <c r="S22" s="45" t="s">
        <v>24</v>
      </c>
      <c r="T22" s="45" t="s">
        <v>23</v>
      </c>
      <c r="U22" s="46"/>
      <c r="V22" s="45"/>
      <c r="W22" s="45"/>
      <c r="X22" s="45"/>
      <c r="Y22" s="46"/>
      <c r="Z22" s="45"/>
      <c r="AA22" s="45"/>
      <c r="AB22" s="45"/>
      <c r="AC22" s="46"/>
      <c r="AD22" s="45"/>
      <c r="AE22" s="45"/>
    </row>
    <row r="23" spans="1:31" s="24" customFormat="1" ht="11.25" x14ac:dyDescent="0.2">
      <c r="B23" s="45">
        <v>755</v>
      </c>
      <c r="C23" s="45" t="s">
        <v>535</v>
      </c>
      <c r="D23" s="45" t="s">
        <v>22</v>
      </c>
      <c r="E23" s="45" t="s">
        <v>536</v>
      </c>
      <c r="F23" s="45"/>
      <c r="G23" s="45"/>
      <c r="H23" s="45"/>
      <c r="I23" s="46"/>
      <c r="J23" s="45"/>
      <c r="K23" s="45"/>
      <c r="L23" s="45"/>
      <c r="M23" s="46"/>
      <c r="N23" s="45"/>
      <c r="O23" s="45"/>
      <c r="P23" s="45"/>
      <c r="Q23" s="46"/>
      <c r="R23" s="45" t="s">
        <v>269</v>
      </c>
      <c r="S23" s="45" t="s">
        <v>269</v>
      </c>
      <c r="T23" s="45" t="s">
        <v>269</v>
      </c>
      <c r="U23" s="46"/>
      <c r="V23" s="45"/>
      <c r="W23" s="45"/>
      <c r="X23" s="45"/>
      <c r="Y23" s="46"/>
      <c r="Z23" s="45"/>
      <c r="AA23" s="45"/>
      <c r="AB23" s="45"/>
      <c r="AC23" s="46"/>
      <c r="AD23" s="45"/>
      <c r="AE23" s="45"/>
    </row>
  </sheetData>
  <sortState ref="B3:AD18">
    <sortCondition descending="1" ref="AD3"/>
  </sortState>
  <mergeCells count="8">
    <mergeCell ref="A19:AE19"/>
    <mergeCell ref="Z1:AC1"/>
    <mergeCell ref="A1:C1"/>
    <mergeCell ref="F1:I1"/>
    <mergeCell ref="J1:M1"/>
    <mergeCell ref="N1:Q1"/>
    <mergeCell ref="R1:U1"/>
    <mergeCell ref="V1:Y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3"/>
  <sheetViews>
    <sheetView workbookViewId="0">
      <selection activeCell="AG23" sqref="AG23"/>
    </sheetView>
  </sheetViews>
  <sheetFormatPr defaultRowHeight="15" x14ac:dyDescent="0.25"/>
  <cols>
    <col min="1" max="1" width="4" bestFit="1" customWidth="1"/>
    <col min="2" max="2" width="3.5703125" bestFit="1" customWidth="1"/>
    <col min="3" max="3" width="18.42578125" bestFit="1" customWidth="1"/>
    <col min="4" max="4" width="6.28515625" bestFit="1" customWidth="1"/>
    <col min="5" max="5" width="10.42578125" bestFit="1" customWidth="1"/>
    <col min="6" max="8" width="3.5703125" hidden="1" customWidth="1"/>
    <col min="9" max="9" width="3.5703125" bestFit="1" customWidth="1"/>
    <col min="10" max="12" width="3.5703125" hidden="1" customWidth="1"/>
    <col min="13" max="13" width="3.5703125" bestFit="1" customWidth="1"/>
    <col min="14" max="16" width="4" hidden="1" customWidth="1"/>
    <col min="17" max="17" width="3.5703125" bestFit="1" customWidth="1"/>
    <col min="18" max="20" width="3.5703125" style="10" hidden="1" customWidth="1"/>
    <col min="21" max="21" width="3.5703125" bestFit="1" customWidth="1"/>
    <col min="22" max="24" width="3.5703125" hidden="1" customWidth="1"/>
    <col min="25" max="29" width="3.5703125" bestFit="1" customWidth="1"/>
    <col min="30" max="30" width="5.140625" bestFit="1" customWidth="1"/>
    <col min="31" max="31" width="5.140625" customWidth="1"/>
    <col min="32" max="32" width="5.140625" bestFit="1" customWidth="1"/>
  </cols>
  <sheetData>
    <row r="1" spans="1:32" x14ac:dyDescent="0.25">
      <c r="A1" s="75" t="s">
        <v>98</v>
      </c>
      <c r="B1" s="75"/>
      <c r="C1" s="75"/>
      <c r="D1" s="10"/>
      <c r="E1" s="10"/>
      <c r="F1" s="76" t="s">
        <v>12</v>
      </c>
      <c r="G1" s="76"/>
      <c r="H1" s="76"/>
      <c r="I1" s="76"/>
      <c r="J1" s="76" t="s">
        <v>13</v>
      </c>
      <c r="K1" s="76"/>
      <c r="L1" s="76"/>
      <c r="M1" s="76"/>
      <c r="N1" s="76" t="s">
        <v>14</v>
      </c>
      <c r="O1" s="76"/>
      <c r="P1" s="76"/>
      <c r="Q1" s="76"/>
      <c r="R1" s="76" t="s">
        <v>4</v>
      </c>
      <c r="S1" s="76"/>
      <c r="T1" s="76"/>
      <c r="U1" s="76"/>
      <c r="V1" s="76" t="s">
        <v>15</v>
      </c>
      <c r="W1" s="76"/>
      <c r="X1" s="76"/>
      <c r="Y1" s="76"/>
      <c r="Z1" s="76" t="s">
        <v>20</v>
      </c>
      <c r="AA1" s="76"/>
      <c r="AB1" s="76"/>
      <c r="AC1" s="76"/>
      <c r="AD1" s="10"/>
      <c r="AE1" s="10"/>
      <c r="AF1" s="10"/>
    </row>
    <row r="2" spans="1:32" x14ac:dyDescent="0.25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" t="s">
        <v>16</v>
      </c>
      <c r="G2" s="11" t="s">
        <v>17</v>
      </c>
      <c r="H2" s="5" t="s">
        <v>18</v>
      </c>
      <c r="I2" s="2" t="s">
        <v>19</v>
      </c>
      <c r="J2" s="3" t="s">
        <v>16</v>
      </c>
      <c r="K2" s="11" t="s">
        <v>17</v>
      </c>
      <c r="L2" s="5" t="s">
        <v>18</v>
      </c>
      <c r="M2" s="2" t="s">
        <v>19</v>
      </c>
      <c r="N2" s="3" t="s">
        <v>16</v>
      </c>
      <c r="O2" s="11" t="s">
        <v>17</v>
      </c>
      <c r="P2" s="5" t="s">
        <v>18</v>
      </c>
      <c r="Q2" s="2" t="s">
        <v>19</v>
      </c>
      <c r="R2" s="3" t="s">
        <v>16</v>
      </c>
      <c r="S2" s="11" t="s">
        <v>17</v>
      </c>
      <c r="T2" s="5" t="s">
        <v>18</v>
      </c>
      <c r="U2" s="2" t="s">
        <v>19</v>
      </c>
      <c r="V2" s="3" t="s">
        <v>16</v>
      </c>
      <c r="W2" s="11" t="s">
        <v>17</v>
      </c>
      <c r="X2" s="5" t="s">
        <v>18</v>
      </c>
      <c r="Y2" s="2" t="s">
        <v>19</v>
      </c>
      <c r="Z2" s="3" t="s">
        <v>16</v>
      </c>
      <c r="AA2" s="11" t="s">
        <v>17</v>
      </c>
      <c r="AB2" s="5" t="s">
        <v>18</v>
      </c>
      <c r="AC2" s="2" t="s">
        <v>19</v>
      </c>
      <c r="AD2" s="2" t="s">
        <v>5</v>
      </c>
      <c r="AE2" s="2" t="s">
        <v>129</v>
      </c>
      <c r="AF2" s="2" t="s">
        <v>679</v>
      </c>
    </row>
    <row r="3" spans="1:32" x14ac:dyDescent="0.25">
      <c r="A3" s="6">
        <v>1</v>
      </c>
      <c r="B3" s="7" t="s">
        <v>100</v>
      </c>
      <c r="C3" s="8" t="s">
        <v>101</v>
      </c>
      <c r="D3" s="8" t="s">
        <v>8</v>
      </c>
      <c r="E3" s="12" t="s">
        <v>102</v>
      </c>
      <c r="F3" s="13">
        <v>100</v>
      </c>
      <c r="G3" s="13">
        <v>100</v>
      </c>
      <c r="H3" s="13">
        <v>88</v>
      </c>
      <c r="I3" s="9">
        <f>SUM(F3,G3,H3)</f>
        <v>288</v>
      </c>
      <c r="J3" s="13">
        <v>78</v>
      </c>
      <c r="K3" s="13">
        <v>88</v>
      </c>
      <c r="L3" s="13">
        <v>100</v>
      </c>
      <c r="M3" s="9">
        <f>SUM(J3,K3,L3)</f>
        <v>266</v>
      </c>
      <c r="N3" s="13">
        <v>88</v>
      </c>
      <c r="O3" s="13" t="s">
        <v>11</v>
      </c>
      <c r="P3" s="13">
        <v>88</v>
      </c>
      <c r="Q3" s="9">
        <f>SUM(N3,O3,P3)</f>
        <v>176</v>
      </c>
      <c r="R3" s="17">
        <v>100</v>
      </c>
      <c r="S3" s="17">
        <v>100</v>
      </c>
      <c r="T3" s="17">
        <v>100</v>
      </c>
      <c r="U3" s="9">
        <f>SUM(R3,S3,T3)</f>
        <v>300</v>
      </c>
      <c r="V3" s="16">
        <v>88</v>
      </c>
      <c r="W3" s="16">
        <v>100</v>
      </c>
      <c r="X3" s="16">
        <v>88</v>
      </c>
      <c r="Y3" s="9">
        <v>276</v>
      </c>
      <c r="Z3" s="17">
        <v>88</v>
      </c>
      <c r="AA3" s="17">
        <v>100</v>
      </c>
      <c r="AB3" s="17">
        <v>88</v>
      </c>
      <c r="AC3" s="9">
        <f>SUM(Z3,AA3,AB3)</f>
        <v>276</v>
      </c>
      <c r="AD3" s="9">
        <f>SUM(I3,M3,Q3,U3,Y3,AC3)</f>
        <v>1582</v>
      </c>
      <c r="AE3" s="9">
        <v>78</v>
      </c>
      <c r="AF3" s="9">
        <f>AD3-AE3</f>
        <v>1504</v>
      </c>
    </row>
    <row r="4" spans="1:32" x14ac:dyDescent="0.25">
      <c r="A4" s="6">
        <v>2</v>
      </c>
      <c r="B4" s="18" t="s">
        <v>85</v>
      </c>
      <c r="C4" s="8" t="s">
        <v>103</v>
      </c>
      <c r="D4" s="8" t="s">
        <v>8</v>
      </c>
      <c r="E4" s="8" t="s">
        <v>104</v>
      </c>
      <c r="F4" s="17">
        <v>88</v>
      </c>
      <c r="G4" s="17">
        <v>88</v>
      </c>
      <c r="H4" s="17">
        <v>78</v>
      </c>
      <c r="I4" s="9">
        <f t="shared" ref="I4" si="0">SUM(F4,G4,H4)</f>
        <v>254</v>
      </c>
      <c r="J4" s="13">
        <v>100</v>
      </c>
      <c r="K4" s="13">
        <v>100</v>
      </c>
      <c r="L4" s="13">
        <v>88</v>
      </c>
      <c r="M4" s="9">
        <f t="shared" ref="M4" si="1">SUM(J4,K4,L4)</f>
        <v>288</v>
      </c>
      <c r="N4" s="13">
        <v>100</v>
      </c>
      <c r="O4" s="13">
        <v>88</v>
      </c>
      <c r="P4" s="13">
        <v>78</v>
      </c>
      <c r="Q4" s="9">
        <f t="shared" ref="Q4" si="2">SUM(N4,O4,P4)</f>
        <v>266</v>
      </c>
      <c r="R4" s="17">
        <v>88</v>
      </c>
      <c r="S4" s="17">
        <v>88</v>
      </c>
      <c r="T4" s="17">
        <v>100</v>
      </c>
      <c r="U4" s="9">
        <f t="shared" ref="U4" si="3">SUM(R4,S4,T4)</f>
        <v>276</v>
      </c>
      <c r="V4" s="16">
        <v>100</v>
      </c>
      <c r="W4" s="16">
        <v>88</v>
      </c>
      <c r="X4" s="16">
        <v>78</v>
      </c>
      <c r="Y4" s="9">
        <v>266</v>
      </c>
      <c r="Z4" s="17">
        <v>78</v>
      </c>
      <c r="AA4" s="17">
        <v>88</v>
      </c>
      <c r="AB4" s="17">
        <v>100</v>
      </c>
      <c r="AC4" s="9">
        <f t="shared" ref="AC4" si="4">SUM(Z4,AA4,AB4)</f>
        <v>266</v>
      </c>
      <c r="AD4" s="9">
        <f t="shared" ref="AD4" si="5">SUM(I4,M4,Q4,U4,Y4,AC4)</f>
        <v>1616</v>
      </c>
      <c r="AE4" s="9">
        <v>156</v>
      </c>
      <c r="AF4" s="9">
        <f t="shared" ref="AF4" si="6">AD4-AE4</f>
        <v>1460</v>
      </c>
    </row>
    <row r="5" spans="1:32" x14ac:dyDescent="0.25">
      <c r="A5" s="6">
        <v>3</v>
      </c>
      <c r="B5" s="7" t="s">
        <v>63</v>
      </c>
      <c r="C5" s="8" t="s">
        <v>105</v>
      </c>
      <c r="D5" s="8" t="s">
        <v>8</v>
      </c>
      <c r="E5" s="12" t="s">
        <v>106</v>
      </c>
      <c r="F5" s="13">
        <v>78</v>
      </c>
      <c r="G5" s="13">
        <v>78</v>
      </c>
      <c r="H5" s="13">
        <v>100</v>
      </c>
      <c r="I5" s="9">
        <f t="shared" ref="I5:I11" si="7">SUM(F5,G5,H5)</f>
        <v>256</v>
      </c>
      <c r="J5" s="17">
        <v>88</v>
      </c>
      <c r="K5" s="17">
        <v>78</v>
      </c>
      <c r="L5" s="17">
        <v>78</v>
      </c>
      <c r="M5" s="9">
        <f t="shared" ref="M5:M14" si="8">SUM(J5,K5,L5)</f>
        <v>244</v>
      </c>
      <c r="N5" s="17">
        <v>78</v>
      </c>
      <c r="O5" s="17">
        <v>100</v>
      </c>
      <c r="P5" s="17">
        <v>100</v>
      </c>
      <c r="Q5" s="9">
        <f t="shared" ref="Q5:Q14" si="9">SUM(N5,O5,P5)</f>
        <v>278</v>
      </c>
      <c r="R5" s="17">
        <v>64</v>
      </c>
      <c r="S5" s="17" t="s">
        <v>11</v>
      </c>
      <c r="T5" s="17" t="s">
        <v>91</v>
      </c>
      <c r="U5" s="9">
        <f>SUM(R5,S5,T5)</f>
        <v>64</v>
      </c>
      <c r="V5" s="16">
        <v>78</v>
      </c>
      <c r="W5" s="16">
        <v>78</v>
      </c>
      <c r="X5" s="16">
        <v>100</v>
      </c>
      <c r="Y5" s="9">
        <v>256</v>
      </c>
      <c r="Z5" s="17">
        <v>100</v>
      </c>
      <c r="AA5" s="17">
        <v>78</v>
      </c>
      <c r="AB5" s="17">
        <v>64</v>
      </c>
      <c r="AC5" s="9">
        <f t="shared" ref="AC5:AC10" si="10">SUM(Z5,AA5,AB5)</f>
        <v>242</v>
      </c>
      <c r="AD5" s="9">
        <f t="shared" ref="AD5:AD21" si="11">SUM(I5,M5,Q5,U5,Y5,AC5)</f>
        <v>1340</v>
      </c>
      <c r="AE5" s="9">
        <v>0</v>
      </c>
      <c r="AF5" s="9">
        <f t="shared" ref="AF5:AF21" si="12">AD5-AE5</f>
        <v>1340</v>
      </c>
    </row>
    <row r="6" spans="1:32" x14ac:dyDescent="0.25">
      <c r="A6" s="6">
        <v>4</v>
      </c>
      <c r="B6" s="7" t="s">
        <v>110</v>
      </c>
      <c r="C6" s="8" t="s">
        <v>111</v>
      </c>
      <c r="D6" s="8" t="s">
        <v>8</v>
      </c>
      <c r="E6" s="12" t="s">
        <v>109</v>
      </c>
      <c r="F6" s="13">
        <v>64</v>
      </c>
      <c r="G6" s="13">
        <v>64</v>
      </c>
      <c r="H6" s="13">
        <v>70</v>
      </c>
      <c r="I6" s="9">
        <f t="shared" si="7"/>
        <v>198</v>
      </c>
      <c r="J6" s="13">
        <v>70</v>
      </c>
      <c r="K6" s="13">
        <v>64</v>
      </c>
      <c r="L6" s="13">
        <v>64</v>
      </c>
      <c r="M6" s="9">
        <f t="shared" si="8"/>
        <v>198</v>
      </c>
      <c r="N6" s="13">
        <v>64</v>
      </c>
      <c r="O6" s="13">
        <v>78</v>
      </c>
      <c r="P6" s="13">
        <v>70</v>
      </c>
      <c r="Q6" s="9">
        <f t="shared" si="9"/>
        <v>212</v>
      </c>
      <c r="R6" s="17">
        <v>78</v>
      </c>
      <c r="S6" s="17">
        <v>70</v>
      </c>
      <c r="T6" s="17">
        <v>64</v>
      </c>
      <c r="U6" s="9">
        <f>SUM(R6,S6,T6)</f>
        <v>212</v>
      </c>
      <c r="V6" s="16">
        <v>64</v>
      </c>
      <c r="W6" s="16">
        <v>64</v>
      </c>
      <c r="X6" s="16">
        <v>70</v>
      </c>
      <c r="Y6" s="9">
        <v>198</v>
      </c>
      <c r="Z6" s="17">
        <v>70</v>
      </c>
      <c r="AA6" s="17">
        <v>70</v>
      </c>
      <c r="AB6" s="17">
        <v>60</v>
      </c>
      <c r="AC6" s="9">
        <f t="shared" si="10"/>
        <v>200</v>
      </c>
      <c r="AD6" s="9">
        <f t="shared" si="11"/>
        <v>1218</v>
      </c>
      <c r="AE6" s="9">
        <v>124</v>
      </c>
      <c r="AF6" s="9">
        <f t="shared" si="12"/>
        <v>1094</v>
      </c>
    </row>
    <row r="7" spans="1:32" x14ac:dyDescent="0.25">
      <c r="A7" s="6">
        <v>5</v>
      </c>
      <c r="B7" s="7" t="s">
        <v>45</v>
      </c>
      <c r="C7" s="8" t="s">
        <v>114</v>
      </c>
      <c r="D7" s="8" t="s">
        <v>8</v>
      </c>
      <c r="E7" s="12" t="s">
        <v>115</v>
      </c>
      <c r="F7" s="13">
        <v>56</v>
      </c>
      <c r="G7" s="13">
        <v>60</v>
      </c>
      <c r="H7" s="13">
        <v>52</v>
      </c>
      <c r="I7" s="9">
        <f t="shared" si="7"/>
        <v>168</v>
      </c>
      <c r="J7" s="13">
        <v>60</v>
      </c>
      <c r="K7" s="13">
        <v>70</v>
      </c>
      <c r="L7" s="13">
        <v>70</v>
      </c>
      <c r="M7" s="9">
        <f t="shared" si="8"/>
        <v>200</v>
      </c>
      <c r="N7" s="13">
        <v>70</v>
      </c>
      <c r="O7" s="13">
        <v>70</v>
      </c>
      <c r="P7" s="13">
        <v>64</v>
      </c>
      <c r="Q7" s="9">
        <f t="shared" si="9"/>
        <v>204</v>
      </c>
      <c r="R7" s="17">
        <v>70</v>
      </c>
      <c r="S7" s="17">
        <v>78</v>
      </c>
      <c r="T7" s="17">
        <v>78</v>
      </c>
      <c r="U7" s="9">
        <f>SUM(R7,S7,T7)</f>
        <v>226</v>
      </c>
      <c r="V7" s="16">
        <v>70</v>
      </c>
      <c r="W7" s="16">
        <v>70</v>
      </c>
      <c r="X7" s="16" t="s">
        <v>268</v>
      </c>
      <c r="Y7" s="9">
        <v>140</v>
      </c>
      <c r="Z7" s="17" t="s">
        <v>11</v>
      </c>
      <c r="AA7" s="17" t="s">
        <v>11</v>
      </c>
      <c r="AB7" s="17">
        <v>78</v>
      </c>
      <c r="AC7" s="9">
        <f t="shared" si="10"/>
        <v>78</v>
      </c>
      <c r="AD7" s="9">
        <f t="shared" si="11"/>
        <v>1016</v>
      </c>
      <c r="AE7" s="9">
        <v>0</v>
      </c>
      <c r="AF7" s="9">
        <f t="shared" si="12"/>
        <v>1016</v>
      </c>
    </row>
    <row r="8" spans="1:32" x14ac:dyDescent="0.25">
      <c r="A8" s="6">
        <v>6</v>
      </c>
      <c r="B8" s="18" t="s">
        <v>112</v>
      </c>
      <c r="C8" s="8" t="s">
        <v>113</v>
      </c>
      <c r="D8" s="8" t="s">
        <v>8</v>
      </c>
      <c r="E8" s="8" t="s">
        <v>109</v>
      </c>
      <c r="F8" s="17">
        <v>60</v>
      </c>
      <c r="G8" s="17">
        <v>56</v>
      </c>
      <c r="H8" s="17">
        <v>56</v>
      </c>
      <c r="I8" s="9">
        <f t="shared" si="7"/>
        <v>172</v>
      </c>
      <c r="J8" s="17">
        <v>48</v>
      </c>
      <c r="K8" s="17">
        <v>56</v>
      </c>
      <c r="L8" s="17">
        <v>56</v>
      </c>
      <c r="M8" s="9">
        <f t="shared" si="8"/>
        <v>160</v>
      </c>
      <c r="N8" s="17">
        <v>48</v>
      </c>
      <c r="O8" s="17">
        <v>60</v>
      </c>
      <c r="P8" s="17">
        <v>52</v>
      </c>
      <c r="Q8" s="9">
        <f t="shared" si="9"/>
        <v>160</v>
      </c>
      <c r="R8" s="17"/>
      <c r="S8" s="17"/>
      <c r="T8" s="17"/>
      <c r="U8" s="9"/>
      <c r="V8" s="16">
        <v>52</v>
      </c>
      <c r="W8" s="16">
        <v>56</v>
      </c>
      <c r="X8" s="16" t="s">
        <v>268</v>
      </c>
      <c r="Y8" s="9">
        <v>108</v>
      </c>
      <c r="Z8" s="17">
        <v>64</v>
      </c>
      <c r="AA8" s="17">
        <v>64</v>
      </c>
      <c r="AB8" s="17">
        <v>52</v>
      </c>
      <c r="AC8" s="9">
        <f t="shared" si="10"/>
        <v>180</v>
      </c>
      <c r="AD8" s="9">
        <f t="shared" si="11"/>
        <v>780</v>
      </c>
      <c r="AE8" s="9"/>
      <c r="AF8" s="9">
        <f t="shared" si="12"/>
        <v>780</v>
      </c>
    </row>
    <row r="9" spans="1:32" x14ac:dyDescent="0.25">
      <c r="A9" s="6">
        <v>7</v>
      </c>
      <c r="B9" s="18" t="s">
        <v>52</v>
      </c>
      <c r="C9" s="8" t="s">
        <v>116</v>
      </c>
      <c r="D9" s="8" t="s">
        <v>8</v>
      </c>
      <c r="E9" s="8" t="s">
        <v>109</v>
      </c>
      <c r="F9" s="17">
        <v>52</v>
      </c>
      <c r="G9" s="17">
        <v>44</v>
      </c>
      <c r="H9" s="17">
        <v>48</v>
      </c>
      <c r="I9" s="9">
        <f t="shared" si="7"/>
        <v>144</v>
      </c>
      <c r="J9" s="17">
        <v>56</v>
      </c>
      <c r="K9" s="17">
        <v>60</v>
      </c>
      <c r="L9" s="17">
        <v>60</v>
      </c>
      <c r="M9" s="9">
        <f t="shared" si="8"/>
        <v>176</v>
      </c>
      <c r="N9" s="17">
        <v>52</v>
      </c>
      <c r="O9" s="17">
        <v>48</v>
      </c>
      <c r="P9" s="17">
        <v>44</v>
      </c>
      <c r="Q9" s="9">
        <f t="shared" si="9"/>
        <v>144</v>
      </c>
      <c r="R9" s="17"/>
      <c r="S9" s="17"/>
      <c r="T9" s="17"/>
      <c r="U9" s="9"/>
      <c r="V9" s="16">
        <v>44</v>
      </c>
      <c r="W9" s="16">
        <v>44</v>
      </c>
      <c r="X9" s="16">
        <v>56</v>
      </c>
      <c r="Y9" s="9">
        <v>144</v>
      </c>
      <c r="Z9" s="17">
        <v>56</v>
      </c>
      <c r="AA9" s="17">
        <v>52</v>
      </c>
      <c r="AB9" s="17">
        <v>44</v>
      </c>
      <c r="AC9" s="9">
        <f t="shared" si="10"/>
        <v>152</v>
      </c>
      <c r="AD9" s="9">
        <f t="shared" si="11"/>
        <v>760</v>
      </c>
      <c r="AE9" s="9"/>
      <c r="AF9" s="9">
        <f t="shared" si="12"/>
        <v>760</v>
      </c>
    </row>
    <row r="10" spans="1:32" x14ac:dyDescent="0.25">
      <c r="A10" s="6">
        <v>8</v>
      </c>
      <c r="B10" s="18" t="s">
        <v>53</v>
      </c>
      <c r="C10" s="8" t="s">
        <v>119</v>
      </c>
      <c r="D10" s="8" t="s">
        <v>4</v>
      </c>
      <c r="E10" s="8" t="s">
        <v>120</v>
      </c>
      <c r="F10" s="17">
        <v>44</v>
      </c>
      <c r="G10" s="17">
        <v>48</v>
      </c>
      <c r="H10" s="17">
        <v>44</v>
      </c>
      <c r="I10" s="9">
        <f t="shared" si="7"/>
        <v>136</v>
      </c>
      <c r="J10" s="13">
        <v>40</v>
      </c>
      <c r="K10" s="13">
        <v>52</v>
      </c>
      <c r="L10" s="13">
        <v>36</v>
      </c>
      <c r="M10" s="9">
        <f t="shared" si="8"/>
        <v>128</v>
      </c>
      <c r="N10" s="13">
        <v>44</v>
      </c>
      <c r="O10" s="13">
        <v>44</v>
      </c>
      <c r="P10" s="13">
        <v>36</v>
      </c>
      <c r="Q10" s="9">
        <f t="shared" si="9"/>
        <v>124</v>
      </c>
      <c r="R10" s="17">
        <v>52</v>
      </c>
      <c r="S10" s="17">
        <v>56</v>
      </c>
      <c r="T10" s="17">
        <v>60</v>
      </c>
      <c r="U10" s="9">
        <f>SUM(R10,S10,T10)</f>
        <v>168</v>
      </c>
      <c r="V10" s="16">
        <v>36</v>
      </c>
      <c r="W10" s="16">
        <v>36</v>
      </c>
      <c r="X10" s="16">
        <v>52</v>
      </c>
      <c r="Y10" s="9">
        <v>124</v>
      </c>
      <c r="Z10" s="17">
        <v>52</v>
      </c>
      <c r="AA10" s="17">
        <v>48</v>
      </c>
      <c r="AB10" s="17">
        <v>48</v>
      </c>
      <c r="AC10" s="9">
        <f t="shared" si="10"/>
        <v>148</v>
      </c>
      <c r="AD10" s="9">
        <f t="shared" si="11"/>
        <v>828</v>
      </c>
      <c r="AE10" s="9">
        <v>72</v>
      </c>
      <c r="AF10" s="9">
        <f t="shared" si="12"/>
        <v>756</v>
      </c>
    </row>
    <row r="11" spans="1:32" x14ac:dyDescent="0.25">
      <c r="A11" s="6">
        <v>9</v>
      </c>
      <c r="B11" s="18" t="s">
        <v>124</v>
      </c>
      <c r="C11" s="8" t="s">
        <v>125</v>
      </c>
      <c r="D11" s="8" t="s">
        <v>8</v>
      </c>
      <c r="E11" s="8" t="s">
        <v>115</v>
      </c>
      <c r="F11" s="17" t="s">
        <v>11</v>
      </c>
      <c r="G11" s="17">
        <v>52</v>
      </c>
      <c r="H11" s="17">
        <v>60</v>
      </c>
      <c r="I11" s="9">
        <f t="shared" si="7"/>
        <v>112</v>
      </c>
      <c r="J11" s="17">
        <v>64</v>
      </c>
      <c r="K11" s="17">
        <v>44</v>
      </c>
      <c r="L11" s="17">
        <v>52</v>
      </c>
      <c r="M11" s="9">
        <f t="shared" si="8"/>
        <v>160</v>
      </c>
      <c r="N11" s="17">
        <v>56</v>
      </c>
      <c r="O11" s="17">
        <v>64</v>
      </c>
      <c r="P11" s="17">
        <v>56</v>
      </c>
      <c r="Q11" s="9">
        <f t="shared" si="9"/>
        <v>176</v>
      </c>
      <c r="R11" s="17"/>
      <c r="S11" s="17"/>
      <c r="T11" s="17"/>
      <c r="U11" s="9"/>
      <c r="V11" s="16">
        <v>56</v>
      </c>
      <c r="W11" s="16">
        <v>60</v>
      </c>
      <c r="X11" s="16" t="s">
        <v>268</v>
      </c>
      <c r="Y11" s="9">
        <v>116</v>
      </c>
      <c r="Z11" s="17"/>
      <c r="AA11" s="17"/>
      <c r="AB11" s="17"/>
      <c r="AC11" s="9"/>
      <c r="AD11" s="9">
        <f t="shared" si="11"/>
        <v>564</v>
      </c>
      <c r="AE11" s="9"/>
      <c r="AF11" s="9">
        <f t="shared" si="12"/>
        <v>564</v>
      </c>
    </row>
    <row r="12" spans="1:32" ht="22.5" x14ac:dyDescent="0.25">
      <c r="A12" s="6">
        <v>10</v>
      </c>
      <c r="B12" s="7" t="s">
        <v>623</v>
      </c>
      <c r="C12" s="8" t="s">
        <v>354</v>
      </c>
      <c r="D12" s="8" t="s">
        <v>8</v>
      </c>
      <c r="E12" s="12" t="s">
        <v>109</v>
      </c>
      <c r="F12" s="13"/>
      <c r="G12" s="13"/>
      <c r="H12" s="13"/>
      <c r="I12" s="14"/>
      <c r="J12" s="13">
        <v>52</v>
      </c>
      <c r="K12" s="13" t="s">
        <v>91</v>
      </c>
      <c r="L12" s="13" t="s">
        <v>91</v>
      </c>
      <c r="M12" s="14">
        <f t="shared" si="8"/>
        <v>52</v>
      </c>
      <c r="N12" s="13">
        <v>60</v>
      </c>
      <c r="O12" s="13">
        <v>56</v>
      </c>
      <c r="P12" s="13">
        <v>60</v>
      </c>
      <c r="Q12" s="14">
        <f t="shared" si="9"/>
        <v>176</v>
      </c>
      <c r="R12" s="17"/>
      <c r="S12" s="17"/>
      <c r="T12" s="17"/>
      <c r="U12" s="9"/>
      <c r="V12" s="22">
        <v>60</v>
      </c>
      <c r="W12" s="22">
        <v>52</v>
      </c>
      <c r="X12" s="22">
        <v>60</v>
      </c>
      <c r="Y12" s="21">
        <v>172</v>
      </c>
      <c r="Z12" s="15" t="s">
        <v>62</v>
      </c>
      <c r="AA12" s="15">
        <v>56</v>
      </c>
      <c r="AB12" s="15">
        <v>70</v>
      </c>
      <c r="AC12" s="21">
        <f>SUM(Z12,AA12,AB12)</f>
        <v>126</v>
      </c>
      <c r="AD12" s="9">
        <f t="shared" si="11"/>
        <v>526</v>
      </c>
      <c r="AE12" s="9"/>
      <c r="AF12" s="9">
        <f t="shared" si="12"/>
        <v>526</v>
      </c>
    </row>
    <row r="13" spans="1:32" x14ac:dyDescent="0.25">
      <c r="A13" s="6">
        <v>11</v>
      </c>
      <c r="B13" s="7" t="s">
        <v>121</v>
      </c>
      <c r="C13" s="8" t="s">
        <v>122</v>
      </c>
      <c r="D13" s="8" t="s">
        <v>8</v>
      </c>
      <c r="E13" s="12" t="s">
        <v>123</v>
      </c>
      <c r="F13" s="13" t="s">
        <v>11</v>
      </c>
      <c r="G13" s="13" t="s">
        <v>11</v>
      </c>
      <c r="H13" s="13" t="s">
        <v>91</v>
      </c>
      <c r="I13" s="9">
        <f>SUM(F13,G13,H13)</f>
        <v>0</v>
      </c>
      <c r="J13" s="17">
        <v>34</v>
      </c>
      <c r="K13" s="17" t="s">
        <v>11</v>
      </c>
      <c r="L13" s="17">
        <v>44</v>
      </c>
      <c r="M13" s="9">
        <f t="shared" si="8"/>
        <v>78</v>
      </c>
      <c r="N13" s="17" t="s">
        <v>11</v>
      </c>
      <c r="O13" s="17">
        <v>40</v>
      </c>
      <c r="P13" s="17">
        <v>40</v>
      </c>
      <c r="Q13" s="9">
        <f t="shared" si="9"/>
        <v>80</v>
      </c>
      <c r="R13" s="17"/>
      <c r="S13" s="17"/>
      <c r="T13" s="17"/>
      <c r="U13" s="9"/>
      <c r="V13" s="16">
        <v>48</v>
      </c>
      <c r="W13" s="16">
        <v>48</v>
      </c>
      <c r="X13" s="16">
        <v>64</v>
      </c>
      <c r="Y13" s="9">
        <v>160</v>
      </c>
      <c r="Z13" s="17">
        <v>60</v>
      </c>
      <c r="AA13" s="17">
        <v>60</v>
      </c>
      <c r="AB13" s="17">
        <v>56</v>
      </c>
      <c r="AC13" s="9">
        <f>SUM(Z13,AA13,AB13)</f>
        <v>176</v>
      </c>
      <c r="AD13" s="9">
        <f t="shared" si="11"/>
        <v>494</v>
      </c>
      <c r="AE13" s="9"/>
      <c r="AF13" s="9">
        <f t="shared" si="12"/>
        <v>494</v>
      </c>
    </row>
    <row r="14" spans="1:32" x14ac:dyDescent="0.25">
      <c r="A14" s="6">
        <v>12</v>
      </c>
      <c r="B14" s="7" t="s">
        <v>356</v>
      </c>
      <c r="C14" s="8" t="s">
        <v>357</v>
      </c>
      <c r="D14" s="8" t="s">
        <v>8</v>
      </c>
      <c r="E14" s="12" t="s">
        <v>358</v>
      </c>
      <c r="F14" s="13"/>
      <c r="G14" s="13"/>
      <c r="H14" s="13"/>
      <c r="I14" s="14"/>
      <c r="J14" s="17">
        <v>36</v>
      </c>
      <c r="K14" s="17">
        <v>48</v>
      </c>
      <c r="L14" s="17">
        <v>40</v>
      </c>
      <c r="M14" s="9">
        <f t="shared" si="8"/>
        <v>124</v>
      </c>
      <c r="N14" s="17">
        <v>36</v>
      </c>
      <c r="O14" s="17">
        <v>36</v>
      </c>
      <c r="P14" s="17">
        <v>34</v>
      </c>
      <c r="Q14" s="9">
        <f t="shared" si="9"/>
        <v>106</v>
      </c>
      <c r="R14" s="17"/>
      <c r="S14" s="17"/>
      <c r="T14" s="17"/>
      <c r="U14" s="9"/>
      <c r="V14" s="16">
        <v>40</v>
      </c>
      <c r="W14" s="16">
        <v>40</v>
      </c>
      <c r="X14" s="16" t="s">
        <v>268</v>
      </c>
      <c r="Y14" s="9">
        <v>80</v>
      </c>
      <c r="Z14" s="17"/>
      <c r="AA14" s="17"/>
      <c r="AB14" s="17"/>
      <c r="AC14" s="9"/>
      <c r="AD14" s="9">
        <f t="shared" si="11"/>
        <v>310</v>
      </c>
      <c r="AE14" s="9"/>
      <c r="AF14" s="9">
        <f t="shared" si="12"/>
        <v>310</v>
      </c>
    </row>
    <row r="15" spans="1:32" x14ac:dyDescent="0.25">
      <c r="A15" s="6">
        <v>13</v>
      </c>
      <c r="B15" s="7" t="s">
        <v>213</v>
      </c>
      <c r="C15" s="8" t="s">
        <v>562</v>
      </c>
      <c r="D15" s="8" t="s">
        <v>8</v>
      </c>
      <c r="E15" s="12" t="s">
        <v>467</v>
      </c>
      <c r="F15" s="13"/>
      <c r="G15" s="13"/>
      <c r="H15" s="13"/>
      <c r="I15" s="14"/>
      <c r="J15" s="13"/>
      <c r="K15" s="13"/>
      <c r="L15" s="13"/>
      <c r="M15" s="14"/>
      <c r="N15" s="13"/>
      <c r="O15" s="13"/>
      <c r="P15" s="13"/>
      <c r="Q15" s="14"/>
      <c r="R15" s="17">
        <v>48</v>
      </c>
      <c r="S15" s="17">
        <v>52</v>
      </c>
      <c r="T15" s="17">
        <v>56</v>
      </c>
      <c r="U15" s="9">
        <f>SUM(R15,S15,T15)</f>
        <v>156</v>
      </c>
      <c r="V15" s="16"/>
      <c r="W15" s="16"/>
      <c r="X15" s="16"/>
      <c r="Y15" s="9"/>
      <c r="Z15" s="17" t="s">
        <v>11</v>
      </c>
      <c r="AA15" s="17">
        <v>44</v>
      </c>
      <c r="AB15" s="17">
        <v>40</v>
      </c>
      <c r="AC15" s="9">
        <f>SUM(Z15,AA15,AB15)</f>
        <v>84</v>
      </c>
      <c r="AD15" s="9">
        <f t="shared" si="11"/>
        <v>240</v>
      </c>
      <c r="AE15" s="9"/>
      <c r="AF15" s="9">
        <f t="shared" si="12"/>
        <v>240</v>
      </c>
    </row>
    <row r="16" spans="1:32" x14ac:dyDescent="0.25">
      <c r="A16" s="6">
        <v>14</v>
      </c>
      <c r="B16" s="18" t="s">
        <v>107</v>
      </c>
      <c r="C16" s="8" t="s">
        <v>108</v>
      </c>
      <c r="D16" s="8" t="s">
        <v>8</v>
      </c>
      <c r="E16" s="8" t="s">
        <v>109</v>
      </c>
      <c r="F16" s="17">
        <v>70</v>
      </c>
      <c r="G16" s="17">
        <v>70</v>
      </c>
      <c r="H16" s="17">
        <v>64</v>
      </c>
      <c r="I16" s="9">
        <f>SUM(F16,G16,H16)</f>
        <v>204</v>
      </c>
      <c r="J16" s="17"/>
      <c r="K16" s="17"/>
      <c r="L16" s="17"/>
      <c r="M16" s="9"/>
      <c r="N16" s="17"/>
      <c r="O16" s="17"/>
      <c r="P16" s="17"/>
      <c r="Q16" s="9"/>
      <c r="R16" s="17"/>
      <c r="S16" s="17"/>
      <c r="T16" s="17"/>
      <c r="U16" s="9"/>
      <c r="V16" s="16"/>
      <c r="W16" s="16"/>
      <c r="X16" s="16"/>
      <c r="Y16" s="9"/>
      <c r="Z16" s="17"/>
      <c r="AA16" s="17"/>
      <c r="AB16" s="17"/>
      <c r="AC16" s="9"/>
      <c r="AD16" s="9">
        <f t="shared" si="11"/>
        <v>204</v>
      </c>
      <c r="AE16" s="9"/>
      <c r="AF16" s="9">
        <f t="shared" si="12"/>
        <v>204</v>
      </c>
    </row>
    <row r="17" spans="1:32" x14ac:dyDescent="0.25">
      <c r="A17" s="6">
        <v>15</v>
      </c>
      <c r="B17" s="7" t="s">
        <v>560</v>
      </c>
      <c r="C17" s="8" t="s">
        <v>561</v>
      </c>
      <c r="D17" s="8" t="s">
        <v>8</v>
      </c>
      <c r="E17" s="12" t="s">
        <v>109</v>
      </c>
      <c r="F17" s="13"/>
      <c r="G17" s="13"/>
      <c r="H17" s="13"/>
      <c r="I17" s="14"/>
      <c r="J17" s="13"/>
      <c r="K17" s="13"/>
      <c r="L17" s="13"/>
      <c r="M17" s="14"/>
      <c r="N17" s="13"/>
      <c r="O17" s="13"/>
      <c r="P17" s="13"/>
      <c r="Q17" s="14"/>
      <c r="R17" s="17">
        <v>56</v>
      </c>
      <c r="S17" s="17">
        <v>64</v>
      </c>
      <c r="T17" s="17">
        <v>70</v>
      </c>
      <c r="U17" s="9">
        <f>SUM(R17,S17,T17)</f>
        <v>190</v>
      </c>
      <c r="V17" s="16"/>
      <c r="W17" s="16"/>
      <c r="X17" s="16"/>
      <c r="Y17" s="9"/>
      <c r="Z17" s="17"/>
      <c r="AA17" s="17"/>
      <c r="AB17" s="17"/>
      <c r="AC17" s="9"/>
      <c r="AD17" s="9">
        <f t="shared" si="11"/>
        <v>190</v>
      </c>
      <c r="AE17" s="9"/>
      <c r="AF17" s="9">
        <f t="shared" si="12"/>
        <v>190</v>
      </c>
    </row>
    <row r="18" spans="1:32" x14ac:dyDescent="0.25">
      <c r="A18" s="6">
        <v>16</v>
      </c>
      <c r="B18" s="7" t="s">
        <v>469</v>
      </c>
      <c r="C18" s="8" t="s">
        <v>470</v>
      </c>
      <c r="D18" s="8" t="s">
        <v>301</v>
      </c>
      <c r="E18" s="12" t="s">
        <v>471</v>
      </c>
      <c r="F18" s="13"/>
      <c r="G18" s="13"/>
      <c r="H18" s="13"/>
      <c r="I18" s="14"/>
      <c r="J18" s="17"/>
      <c r="K18" s="17"/>
      <c r="L18" s="17"/>
      <c r="M18" s="9"/>
      <c r="N18" s="17">
        <v>40</v>
      </c>
      <c r="O18" s="17">
        <v>52</v>
      </c>
      <c r="P18" s="17">
        <v>48</v>
      </c>
      <c r="Q18" s="9">
        <f>SUM(N18,O18,P18)</f>
        <v>140</v>
      </c>
      <c r="R18" s="17"/>
      <c r="S18" s="17"/>
      <c r="T18" s="17"/>
      <c r="U18" s="9"/>
      <c r="V18" s="16"/>
      <c r="W18" s="16"/>
      <c r="X18" s="16"/>
      <c r="Y18" s="9"/>
      <c r="Z18" s="17"/>
      <c r="AA18" s="17"/>
      <c r="AB18" s="17"/>
      <c r="AC18" s="9"/>
      <c r="AD18" s="9">
        <f t="shared" si="11"/>
        <v>140</v>
      </c>
      <c r="AE18" s="9"/>
      <c r="AF18" s="9">
        <f t="shared" si="12"/>
        <v>140</v>
      </c>
    </row>
    <row r="19" spans="1:32" x14ac:dyDescent="0.25">
      <c r="A19" s="6">
        <v>17</v>
      </c>
      <c r="B19" s="7" t="s">
        <v>117</v>
      </c>
      <c r="C19" s="8" t="s">
        <v>355</v>
      </c>
      <c r="D19" s="8" t="s">
        <v>43</v>
      </c>
      <c r="E19" s="12" t="s">
        <v>109</v>
      </c>
      <c r="F19" s="13"/>
      <c r="G19" s="13"/>
      <c r="H19" s="13"/>
      <c r="I19" s="14"/>
      <c r="J19" s="17">
        <v>44</v>
      </c>
      <c r="K19" s="17">
        <v>40</v>
      </c>
      <c r="L19" s="17">
        <v>48</v>
      </c>
      <c r="M19" s="9">
        <f>SUM(J19,K19,L19)</f>
        <v>132</v>
      </c>
      <c r="N19" s="17"/>
      <c r="O19" s="17"/>
      <c r="P19" s="17"/>
      <c r="Q19" s="9"/>
      <c r="R19" s="17"/>
      <c r="S19" s="17"/>
      <c r="T19" s="17"/>
      <c r="U19" s="9"/>
      <c r="V19" s="16"/>
      <c r="W19" s="16"/>
      <c r="X19" s="16"/>
      <c r="Y19" s="9"/>
      <c r="Z19" s="17"/>
      <c r="AA19" s="17"/>
      <c r="AB19" s="17"/>
      <c r="AC19" s="9"/>
      <c r="AD19" s="9">
        <f t="shared" si="11"/>
        <v>132</v>
      </c>
      <c r="AE19" s="9"/>
      <c r="AF19" s="9">
        <f t="shared" si="12"/>
        <v>132</v>
      </c>
    </row>
    <row r="20" spans="1:32" x14ac:dyDescent="0.25">
      <c r="A20" s="6">
        <v>18</v>
      </c>
      <c r="B20" s="7" t="s">
        <v>95</v>
      </c>
      <c r="C20" s="8" t="s">
        <v>559</v>
      </c>
      <c r="D20" s="8" t="s">
        <v>8</v>
      </c>
      <c r="E20" s="12" t="s">
        <v>109</v>
      </c>
      <c r="F20" s="13"/>
      <c r="G20" s="13"/>
      <c r="H20" s="13"/>
      <c r="I20" s="14"/>
      <c r="J20" s="13"/>
      <c r="K20" s="13"/>
      <c r="L20" s="13"/>
      <c r="M20" s="14"/>
      <c r="N20" s="13"/>
      <c r="O20" s="13"/>
      <c r="P20" s="13"/>
      <c r="Q20" s="14"/>
      <c r="R20" s="17">
        <v>60</v>
      </c>
      <c r="S20" s="17">
        <v>60</v>
      </c>
      <c r="T20" s="17" t="s">
        <v>91</v>
      </c>
      <c r="U20" s="9">
        <f>SUM(R20,S20,T20)</f>
        <v>120</v>
      </c>
      <c r="V20" s="16"/>
      <c r="W20" s="16"/>
      <c r="X20" s="16"/>
      <c r="Y20" s="9"/>
      <c r="Z20" s="17"/>
      <c r="AA20" s="17"/>
      <c r="AB20" s="17"/>
      <c r="AC20" s="9"/>
      <c r="AD20" s="9">
        <f t="shared" si="11"/>
        <v>120</v>
      </c>
      <c r="AE20" s="9"/>
      <c r="AF20" s="9">
        <f t="shared" si="12"/>
        <v>120</v>
      </c>
    </row>
    <row r="21" spans="1:32" x14ac:dyDescent="0.25">
      <c r="A21" s="6">
        <v>19</v>
      </c>
      <c r="B21" s="7" t="s">
        <v>117</v>
      </c>
      <c r="C21" s="8" t="s">
        <v>118</v>
      </c>
      <c r="D21" s="8" t="s">
        <v>29</v>
      </c>
      <c r="E21" s="12" t="s">
        <v>109</v>
      </c>
      <c r="F21" s="13">
        <v>48</v>
      </c>
      <c r="G21" s="13">
        <v>40</v>
      </c>
      <c r="H21" s="13" t="s">
        <v>91</v>
      </c>
      <c r="I21" s="9">
        <f>SUM(F21,G21,H21)</f>
        <v>88</v>
      </c>
      <c r="J21" s="13"/>
      <c r="K21" s="13"/>
      <c r="L21" s="13"/>
      <c r="M21" s="14"/>
      <c r="N21" s="13"/>
      <c r="O21" s="13"/>
      <c r="P21" s="13"/>
      <c r="Q21" s="14"/>
      <c r="R21" s="17"/>
      <c r="S21" s="17"/>
      <c r="T21" s="17"/>
      <c r="U21" s="9"/>
      <c r="V21" s="16"/>
      <c r="W21" s="16"/>
      <c r="X21" s="16"/>
      <c r="Y21" s="9"/>
      <c r="Z21" s="17"/>
      <c r="AA21" s="17"/>
      <c r="AB21" s="17"/>
      <c r="AC21" s="9"/>
      <c r="AD21" s="9">
        <f t="shared" si="11"/>
        <v>88</v>
      </c>
      <c r="AE21" s="9"/>
      <c r="AF21" s="9">
        <f t="shared" si="12"/>
        <v>88</v>
      </c>
    </row>
    <row r="23" spans="1:32" x14ac:dyDescent="0.25">
      <c r="A23" s="75" t="s">
        <v>99</v>
      </c>
      <c r="B23" s="75"/>
      <c r="C23" s="75"/>
      <c r="D23" s="10"/>
      <c r="E23" s="10"/>
      <c r="F23" s="76" t="s">
        <v>12</v>
      </c>
      <c r="G23" s="76"/>
      <c r="H23" s="76"/>
      <c r="I23" s="76"/>
      <c r="J23" s="76" t="s">
        <v>13</v>
      </c>
      <c r="K23" s="76"/>
      <c r="L23" s="76"/>
      <c r="M23" s="76"/>
      <c r="N23" s="76" t="s">
        <v>14</v>
      </c>
      <c r="O23" s="76"/>
      <c r="P23" s="76"/>
      <c r="Q23" s="76"/>
      <c r="R23" s="76" t="s">
        <v>4</v>
      </c>
      <c r="S23" s="76"/>
      <c r="T23" s="76"/>
      <c r="U23" s="76"/>
      <c r="V23" s="76" t="s">
        <v>15</v>
      </c>
      <c r="W23" s="76"/>
      <c r="X23" s="76"/>
      <c r="Y23" s="76"/>
      <c r="Z23" s="76" t="s">
        <v>20</v>
      </c>
      <c r="AA23" s="76"/>
      <c r="AB23" s="76"/>
      <c r="AC23" s="76"/>
      <c r="AD23" s="10"/>
      <c r="AE23" s="10"/>
      <c r="AF23" s="10"/>
    </row>
    <row r="24" spans="1:32" x14ac:dyDescent="0.25">
      <c r="A24" s="1" t="s">
        <v>0</v>
      </c>
      <c r="B24" s="4" t="s">
        <v>3</v>
      </c>
      <c r="C24" s="2" t="s">
        <v>1</v>
      </c>
      <c r="D24" s="3" t="s">
        <v>2</v>
      </c>
      <c r="E24" s="3" t="s">
        <v>3</v>
      </c>
      <c r="F24" s="3" t="s">
        <v>16</v>
      </c>
      <c r="G24" s="11" t="s">
        <v>17</v>
      </c>
      <c r="H24" s="5" t="s">
        <v>18</v>
      </c>
      <c r="I24" s="2" t="s">
        <v>19</v>
      </c>
      <c r="J24" s="3" t="s">
        <v>16</v>
      </c>
      <c r="K24" s="11" t="s">
        <v>17</v>
      </c>
      <c r="L24" s="5" t="s">
        <v>18</v>
      </c>
      <c r="M24" s="2" t="s">
        <v>19</v>
      </c>
      <c r="N24" s="3" t="s">
        <v>16</v>
      </c>
      <c r="O24" s="11" t="s">
        <v>17</v>
      </c>
      <c r="P24" s="5" t="s">
        <v>18</v>
      </c>
      <c r="Q24" s="2" t="s">
        <v>19</v>
      </c>
      <c r="R24" s="3" t="s">
        <v>16</v>
      </c>
      <c r="S24" s="11" t="s">
        <v>17</v>
      </c>
      <c r="T24" s="5" t="s">
        <v>18</v>
      </c>
      <c r="U24" s="2" t="s">
        <v>19</v>
      </c>
      <c r="V24" s="3" t="s">
        <v>16</v>
      </c>
      <c r="W24" s="11" t="s">
        <v>17</v>
      </c>
      <c r="X24" s="5" t="s">
        <v>18</v>
      </c>
      <c r="Y24" s="2" t="s">
        <v>19</v>
      </c>
      <c r="Z24" s="3" t="s">
        <v>16</v>
      </c>
      <c r="AA24" s="11" t="s">
        <v>17</v>
      </c>
      <c r="AB24" s="5" t="s">
        <v>18</v>
      </c>
      <c r="AC24" s="2" t="s">
        <v>19</v>
      </c>
      <c r="AD24" s="2" t="s">
        <v>5</v>
      </c>
      <c r="AE24" s="2" t="s">
        <v>129</v>
      </c>
      <c r="AF24" s="2" t="s">
        <v>679</v>
      </c>
    </row>
    <row r="25" spans="1:32" x14ac:dyDescent="0.25">
      <c r="A25" s="6">
        <v>1</v>
      </c>
      <c r="B25" s="18" t="s">
        <v>52</v>
      </c>
      <c r="C25" s="8" t="s">
        <v>116</v>
      </c>
      <c r="D25" s="8" t="s">
        <v>8</v>
      </c>
      <c r="E25" s="8" t="s">
        <v>109</v>
      </c>
      <c r="F25" s="17">
        <v>100</v>
      </c>
      <c r="G25" s="13">
        <v>88</v>
      </c>
      <c r="H25" s="13">
        <v>100</v>
      </c>
      <c r="I25" s="9">
        <f>SUM(F25,G25,H25)</f>
        <v>288</v>
      </c>
      <c r="J25" s="13">
        <v>100</v>
      </c>
      <c r="K25" s="13">
        <v>100</v>
      </c>
      <c r="L25" s="13">
        <v>100</v>
      </c>
      <c r="M25" s="9">
        <f>SUM(J25,K25,L25)</f>
        <v>300</v>
      </c>
      <c r="N25" s="13">
        <v>100</v>
      </c>
      <c r="O25" s="13">
        <v>100</v>
      </c>
      <c r="P25" s="13">
        <v>100</v>
      </c>
      <c r="Q25" s="9">
        <f>SUM(N25,O25,P25)</f>
        <v>300</v>
      </c>
      <c r="R25" s="17"/>
      <c r="S25" s="17"/>
      <c r="T25" s="17"/>
      <c r="U25" s="9"/>
      <c r="V25" s="16">
        <v>100</v>
      </c>
      <c r="W25" s="16">
        <v>100</v>
      </c>
      <c r="X25" s="16">
        <v>100</v>
      </c>
      <c r="Y25" s="9">
        <v>300</v>
      </c>
      <c r="Z25" s="17">
        <v>100</v>
      </c>
      <c r="AA25" s="17">
        <v>100</v>
      </c>
      <c r="AB25" s="17">
        <v>88</v>
      </c>
      <c r="AC25" s="9">
        <f>SUM(Z25,AA25,AB25)</f>
        <v>288</v>
      </c>
      <c r="AD25" s="9">
        <f>SUM(I25,M25,Q25,U25,Y25,AC25)</f>
        <v>1476</v>
      </c>
      <c r="AE25" s="9"/>
      <c r="AF25" s="9">
        <f>AD25-AE25</f>
        <v>1476</v>
      </c>
    </row>
    <row r="26" spans="1:32" x14ac:dyDescent="0.25">
      <c r="A26" s="6">
        <v>2</v>
      </c>
      <c r="B26" s="18" t="s">
        <v>53</v>
      </c>
      <c r="C26" s="8" t="s">
        <v>119</v>
      </c>
      <c r="D26" s="8" t="s">
        <v>4</v>
      </c>
      <c r="E26" s="8" t="s">
        <v>120</v>
      </c>
      <c r="F26" s="17">
        <v>88</v>
      </c>
      <c r="G26" s="17">
        <v>100</v>
      </c>
      <c r="H26" s="17">
        <v>88</v>
      </c>
      <c r="I26" s="9">
        <f>SUM(F26,G26,H26)</f>
        <v>276</v>
      </c>
      <c r="J26" s="17">
        <v>78</v>
      </c>
      <c r="K26" s="17">
        <v>88</v>
      </c>
      <c r="L26" s="17">
        <v>70</v>
      </c>
      <c r="M26" s="9">
        <f>SUM(J26,K26,L26)</f>
        <v>236</v>
      </c>
      <c r="N26" s="17">
        <v>88</v>
      </c>
      <c r="O26" s="17">
        <v>88</v>
      </c>
      <c r="P26" s="17">
        <v>88</v>
      </c>
      <c r="Q26" s="9">
        <f>SUM(N26,O26,P26)</f>
        <v>264</v>
      </c>
      <c r="R26" s="17">
        <v>100</v>
      </c>
      <c r="S26" s="17">
        <v>100</v>
      </c>
      <c r="T26" s="17">
        <v>100</v>
      </c>
      <c r="U26" s="9">
        <f>SUM(R26,S26,T26)</f>
        <v>300</v>
      </c>
      <c r="V26" s="16">
        <v>78</v>
      </c>
      <c r="W26" s="16">
        <v>78</v>
      </c>
      <c r="X26" s="16">
        <v>88</v>
      </c>
      <c r="Y26" s="9">
        <v>244</v>
      </c>
      <c r="Z26" s="17">
        <v>88</v>
      </c>
      <c r="AA26" s="17">
        <v>88</v>
      </c>
      <c r="AB26" s="17">
        <v>100</v>
      </c>
      <c r="AC26" s="9">
        <f>SUM(Z26,AA26,AB26)</f>
        <v>276</v>
      </c>
      <c r="AD26" s="9">
        <f>SUM(I26,M26,Q26,U26,Y26,AC26)</f>
        <v>1596</v>
      </c>
      <c r="AE26" s="9">
        <v>148</v>
      </c>
      <c r="AF26" s="9">
        <f>AD26-AE26</f>
        <v>1448</v>
      </c>
    </row>
    <row r="27" spans="1:32" x14ac:dyDescent="0.25">
      <c r="A27" s="6">
        <v>3</v>
      </c>
      <c r="B27" s="7" t="s">
        <v>356</v>
      </c>
      <c r="C27" s="8" t="s">
        <v>357</v>
      </c>
      <c r="D27" s="8" t="s">
        <v>8</v>
      </c>
      <c r="E27" s="12" t="s">
        <v>358</v>
      </c>
      <c r="F27" s="13"/>
      <c r="G27" s="13"/>
      <c r="H27" s="13"/>
      <c r="I27" s="14"/>
      <c r="J27" s="17">
        <v>70</v>
      </c>
      <c r="K27" s="17">
        <v>78</v>
      </c>
      <c r="L27" s="17">
        <v>78</v>
      </c>
      <c r="M27" s="9">
        <f>SUM(J27,K27,L27)</f>
        <v>226</v>
      </c>
      <c r="N27" s="17">
        <v>78</v>
      </c>
      <c r="O27" s="17">
        <v>78</v>
      </c>
      <c r="P27" s="17">
        <v>78</v>
      </c>
      <c r="Q27" s="9">
        <f>SUM(N27,O27,P27)</f>
        <v>234</v>
      </c>
      <c r="R27" s="17"/>
      <c r="S27" s="17"/>
      <c r="T27" s="17"/>
      <c r="U27" s="9"/>
      <c r="V27" s="16">
        <v>88</v>
      </c>
      <c r="W27" s="16">
        <v>88</v>
      </c>
      <c r="X27" s="16" t="s">
        <v>268</v>
      </c>
      <c r="Y27" s="9">
        <v>176</v>
      </c>
      <c r="Z27" s="17"/>
      <c r="AA27" s="17"/>
      <c r="AB27" s="17"/>
      <c r="AC27" s="9">
        <f>SUM(Z27,AA27,AB27)</f>
        <v>0</v>
      </c>
      <c r="AD27" s="9">
        <f>SUM(I27,M27,Q27,U27,Y27,AC27)</f>
        <v>636</v>
      </c>
      <c r="AE27" s="9"/>
      <c r="AF27" s="9">
        <f>AD27-AE27</f>
        <v>636</v>
      </c>
    </row>
    <row r="28" spans="1:32" x14ac:dyDescent="0.25">
      <c r="A28" s="6">
        <v>4</v>
      </c>
      <c r="B28" s="7" t="s">
        <v>213</v>
      </c>
      <c r="C28" s="8" t="s">
        <v>562</v>
      </c>
      <c r="D28" s="8" t="s">
        <v>8</v>
      </c>
      <c r="E28" s="12" t="s">
        <v>467</v>
      </c>
      <c r="F28" s="13"/>
      <c r="G28" s="13"/>
      <c r="H28" s="13"/>
      <c r="I28" s="14"/>
      <c r="J28" s="13"/>
      <c r="K28" s="13"/>
      <c r="L28" s="13"/>
      <c r="M28" s="14"/>
      <c r="N28" s="13"/>
      <c r="O28" s="13"/>
      <c r="P28" s="13"/>
      <c r="Q28" s="14"/>
      <c r="R28" s="17">
        <v>88</v>
      </c>
      <c r="S28" s="17">
        <v>88</v>
      </c>
      <c r="T28" s="17">
        <v>88</v>
      </c>
      <c r="U28" s="9">
        <f>SUM(R28,S28,T28)</f>
        <v>264</v>
      </c>
      <c r="V28" s="16"/>
      <c r="W28" s="16"/>
      <c r="X28" s="16"/>
      <c r="Y28" s="9"/>
      <c r="Z28" s="17" t="s">
        <v>11</v>
      </c>
      <c r="AA28" s="17">
        <v>78</v>
      </c>
      <c r="AB28" s="17">
        <v>78</v>
      </c>
      <c r="AC28" s="9">
        <f>SUM(Z28,AA28,AB28)</f>
        <v>156</v>
      </c>
      <c r="AD28" s="9">
        <f>SUM(I28,M28,Q28,U28,Y28,AC28)</f>
        <v>420</v>
      </c>
      <c r="AE28" s="9"/>
      <c r="AF28" s="9">
        <f>AD28-AE28</f>
        <v>420</v>
      </c>
    </row>
    <row r="29" spans="1:32" x14ac:dyDescent="0.25">
      <c r="A29" s="6">
        <v>5</v>
      </c>
      <c r="B29" s="7" t="s">
        <v>117</v>
      </c>
      <c r="C29" s="8" t="s">
        <v>355</v>
      </c>
      <c r="D29" s="8" t="s">
        <v>8</v>
      </c>
      <c r="E29" s="12" t="s">
        <v>109</v>
      </c>
      <c r="F29" s="13"/>
      <c r="G29" s="13"/>
      <c r="H29" s="13"/>
      <c r="I29" s="14"/>
      <c r="J29" s="17">
        <v>88</v>
      </c>
      <c r="K29" s="17">
        <v>70</v>
      </c>
      <c r="L29" s="17">
        <v>88</v>
      </c>
      <c r="M29" s="9">
        <f>SUM(J29,K29,L29)</f>
        <v>246</v>
      </c>
      <c r="N29" s="17"/>
      <c r="O29" s="17"/>
      <c r="P29" s="17"/>
      <c r="Q29" s="9"/>
      <c r="R29" s="17"/>
      <c r="S29" s="17"/>
      <c r="T29" s="17"/>
      <c r="U29" s="9"/>
      <c r="V29" s="16"/>
      <c r="W29" s="16"/>
      <c r="X29" s="16"/>
      <c r="Y29" s="9"/>
      <c r="Z29" s="17"/>
      <c r="AA29" s="17"/>
      <c r="AB29" s="17"/>
      <c r="AC29" s="9">
        <f>SUM(Z29,AA29,AB29)</f>
        <v>0</v>
      </c>
      <c r="AD29" s="9">
        <f>SUM(I29,M29,Q29,U29,Y29,AC29)</f>
        <v>246</v>
      </c>
      <c r="AE29" s="9"/>
      <c r="AF29" s="9">
        <f>AD29-AE29</f>
        <v>246</v>
      </c>
    </row>
    <row r="31" spans="1:32" x14ac:dyDescent="0.25">
      <c r="B31" s="7" t="s">
        <v>465</v>
      </c>
      <c r="C31" s="8" t="s">
        <v>466</v>
      </c>
      <c r="D31" s="8" t="s">
        <v>312</v>
      </c>
      <c r="E31" s="12" t="s">
        <v>467</v>
      </c>
      <c r="F31" s="13"/>
      <c r="G31" s="13"/>
      <c r="H31" s="13"/>
      <c r="I31" s="14"/>
      <c r="J31" s="17"/>
      <c r="K31" s="17"/>
      <c r="L31" s="17"/>
      <c r="M31" s="9"/>
      <c r="N31" s="17" t="s">
        <v>388</v>
      </c>
      <c r="O31" s="17" t="s">
        <v>269</v>
      </c>
      <c r="P31" s="17" t="s">
        <v>388</v>
      </c>
      <c r="Q31" s="9"/>
      <c r="R31" s="17"/>
      <c r="S31" s="17"/>
      <c r="T31" s="17"/>
      <c r="U31" s="9"/>
      <c r="V31" s="16"/>
      <c r="W31" s="16"/>
      <c r="X31" s="16"/>
      <c r="Y31" s="9"/>
      <c r="Z31" s="17"/>
      <c r="AA31" s="17"/>
      <c r="AB31" s="17"/>
      <c r="AC31" s="9"/>
      <c r="AD31" s="9"/>
      <c r="AE31" s="9"/>
      <c r="AF31" s="9"/>
    </row>
    <row r="32" spans="1:32" x14ac:dyDescent="0.25">
      <c r="B32" s="7" t="s">
        <v>34</v>
      </c>
      <c r="C32" s="8" t="s">
        <v>468</v>
      </c>
      <c r="D32" s="8" t="s">
        <v>312</v>
      </c>
      <c r="E32" s="12" t="s">
        <v>120</v>
      </c>
      <c r="F32" s="13"/>
      <c r="G32" s="13"/>
      <c r="H32" s="13"/>
      <c r="I32" s="14"/>
      <c r="J32" s="17"/>
      <c r="K32" s="17"/>
      <c r="L32" s="17"/>
      <c r="M32" s="9"/>
      <c r="N32" s="17" t="s">
        <v>283</v>
      </c>
      <c r="O32" s="17" t="s">
        <v>282</v>
      </c>
      <c r="P32" s="17" t="s">
        <v>282</v>
      </c>
      <c r="Q32" s="9"/>
      <c r="R32" s="17"/>
      <c r="S32" s="17"/>
      <c r="T32" s="17"/>
      <c r="U32" s="9"/>
      <c r="V32" s="16"/>
      <c r="W32" s="16"/>
      <c r="X32" s="16"/>
      <c r="Y32" s="9"/>
      <c r="Z32" s="17" t="s">
        <v>62</v>
      </c>
      <c r="AA32" s="17" t="s">
        <v>278</v>
      </c>
      <c r="AB32" s="17" t="s">
        <v>91</v>
      </c>
      <c r="AC32" s="9"/>
      <c r="AD32" s="9"/>
      <c r="AE32" s="9"/>
      <c r="AF32" s="9"/>
    </row>
    <row r="33" spans="2:32" x14ac:dyDescent="0.25">
      <c r="B33" s="7" t="s">
        <v>563</v>
      </c>
      <c r="C33" s="8" t="s">
        <v>564</v>
      </c>
      <c r="D33" s="8" t="s">
        <v>4</v>
      </c>
      <c r="E33" s="12" t="s">
        <v>109</v>
      </c>
      <c r="F33" s="13"/>
      <c r="G33" s="13"/>
      <c r="H33" s="13"/>
      <c r="I33" s="14"/>
      <c r="J33" s="17"/>
      <c r="K33" s="17"/>
      <c r="L33" s="17"/>
      <c r="M33" s="9"/>
      <c r="N33" s="17"/>
      <c r="O33" s="17"/>
      <c r="P33" s="17"/>
      <c r="Q33" s="9"/>
      <c r="R33" s="17" t="s">
        <v>11</v>
      </c>
      <c r="S33" s="17" t="s">
        <v>11</v>
      </c>
      <c r="T33" s="17" t="s">
        <v>404</v>
      </c>
      <c r="U33" s="9"/>
      <c r="V33" s="16"/>
      <c r="W33" s="16"/>
      <c r="X33" s="16"/>
      <c r="Y33" s="9"/>
      <c r="Z33" s="17"/>
      <c r="AA33" s="17"/>
      <c r="AB33" s="17"/>
      <c r="AC33" s="9"/>
      <c r="AD33" s="9"/>
      <c r="AE33" s="9"/>
      <c r="AF33" s="9"/>
    </row>
  </sheetData>
  <sortState ref="B25:AF29">
    <sortCondition descending="1" ref="AF24"/>
  </sortState>
  <mergeCells count="14">
    <mergeCell ref="Z1:AC1"/>
    <mergeCell ref="A23:C23"/>
    <mergeCell ref="F23:I23"/>
    <mergeCell ref="J23:M23"/>
    <mergeCell ref="N23:Q23"/>
    <mergeCell ref="R23:U23"/>
    <mergeCell ref="V23:Y23"/>
    <mergeCell ref="Z23:AC23"/>
    <mergeCell ref="A1:C1"/>
    <mergeCell ref="F1:I1"/>
    <mergeCell ref="J1:M1"/>
    <mergeCell ref="N1:Q1"/>
    <mergeCell ref="R1:U1"/>
    <mergeCell ref="V1:Y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workbookViewId="0">
      <selection activeCell="M5" sqref="M5"/>
    </sheetView>
  </sheetViews>
  <sheetFormatPr defaultRowHeight="11.25" x14ac:dyDescent="0.2"/>
  <cols>
    <col min="1" max="1" width="4" style="41" bestFit="1" customWidth="1"/>
    <col min="2" max="2" width="3.5703125" style="41" bestFit="1" customWidth="1"/>
    <col min="3" max="3" width="16.42578125" style="41" bestFit="1" customWidth="1"/>
    <col min="4" max="4" width="6.42578125" style="41" bestFit="1" customWidth="1"/>
    <col min="5" max="5" width="15.85546875" style="41" customWidth="1"/>
    <col min="6" max="6" width="5" style="41" bestFit="1" customWidth="1"/>
    <col min="7" max="8" width="5.140625" style="41" bestFit="1" customWidth="1"/>
    <col min="9" max="9" width="4.28515625" style="41" bestFit="1" customWidth="1"/>
    <col min="10" max="10" width="5.28515625" style="41" hidden="1" customWidth="1"/>
    <col min="11" max="11" width="5.7109375" style="41" hidden="1" customWidth="1"/>
    <col min="12" max="12" width="5" style="41" bestFit="1" customWidth="1"/>
    <col min="13" max="13" width="3.5703125" style="41" bestFit="1" customWidth="1"/>
    <col min="14" max="14" width="6.5703125" style="41" bestFit="1" customWidth="1"/>
    <col min="15" max="15" width="5.140625" style="41" bestFit="1" customWidth="1"/>
    <col min="16" max="16" width="4.28515625" style="41" bestFit="1" customWidth="1"/>
    <col min="17" max="16384" width="9.140625" style="41"/>
  </cols>
  <sheetData>
    <row r="1" spans="1:16" x14ac:dyDescent="0.2">
      <c r="A1" s="75" t="s">
        <v>131</v>
      </c>
      <c r="B1" s="75"/>
      <c r="C1" s="75"/>
      <c r="D1" s="39"/>
      <c r="E1" s="39"/>
      <c r="F1" s="40"/>
      <c r="G1" s="40"/>
      <c r="H1" s="40"/>
      <c r="I1" s="40"/>
      <c r="J1" s="79"/>
      <c r="K1" s="79"/>
      <c r="L1" s="79"/>
      <c r="M1" s="40"/>
      <c r="N1" s="39"/>
      <c r="O1" s="39"/>
    </row>
    <row r="2" spans="1:16" s="42" customFormat="1" x14ac:dyDescent="0.2">
      <c r="A2" s="33" t="s">
        <v>0</v>
      </c>
      <c r="B2" s="34" t="s">
        <v>3</v>
      </c>
      <c r="C2" s="35" t="s">
        <v>1</v>
      </c>
      <c r="D2" s="36" t="s">
        <v>2</v>
      </c>
      <c r="E2" s="36" t="s">
        <v>3</v>
      </c>
      <c r="F2" s="35" t="s">
        <v>29</v>
      </c>
      <c r="G2" s="35" t="s">
        <v>8</v>
      </c>
      <c r="H2" s="35" t="s">
        <v>8</v>
      </c>
      <c r="I2" s="35" t="s">
        <v>4</v>
      </c>
      <c r="J2" s="36" t="s">
        <v>126</v>
      </c>
      <c r="K2" s="37" t="s">
        <v>127</v>
      </c>
      <c r="L2" s="35" t="s">
        <v>29</v>
      </c>
      <c r="M2" s="35" t="s">
        <v>556</v>
      </c>
      <c r="N2" s="35" t="s">
        <v>128</v>
      </c>
      <c r="O2" s="35" t="s">
        <v>129</v>
      </c>
      <c r="P2" s="35" t="s">
        <v>130</v>
      </c>
    </row>
    <row r="3" spans="1:16" x14ac:dyDescent="0.2">
      <c r="A3" s="6">
        <v>1</v>
      </c>
      <c r="B3" s="18" t="s">
        <v>320</v>
      </c>
      <c r="C3" s="8" t="s">
        <v>321</v>
      </c>
      <c r="D3" s="8" t="s">
        <v>4</v>
      </c>
      <c r="E3" s="8" t="s">
        <v>322</v>
      </c>
      <c r="F3" s="9"/>
      <c r="G3" s="9">
        <v>72</v>
      </c>
      <c r="H3" s="9">
        <v>45</v>
      </c>
      <c r="I3" s="9">
        <v>72</v>
      </c>
      <c r="J3" s="16">
        <v>72</v>
      </c>
      <c r="K3" s="16">
        <v>72</v>
      </c>
      <c r="L3" s="9">
        <v>144</v>
      </c>
      <c r="M3" s="9">
        <v>45</v>
      </c>
      <c r="N3" s="9">
        <f t="shared" ref="N3:N12" si="0">SUM(F3,G3,H3,I3,L3,M3)</f>
        <v>378</v>
      </c>
      <c r="O3" s="9"/>
      <c r="P3" s="9">
        <f t="shared" ref="P3:P12" si="1">N3-O3</f>
        <v>378</v>
      </c>
    </row>
    <row r="4" spans="1:16" x14ac:dyDescent="0.2">
      <c r="A4" s="6">
        <v>2</v>
      </c>
      <c r="B4" s="18" t="s">
        <v>320</v>
      </c>
      <c r="C4" s="8" t="s">
        <v>323</v>
      </c>
      <c r="D4" s="8" t="s">
        <v>4</v>
      </c>
      <c r="E4" s="8" t="s">
        <v>322</v>
      </c>
      <c r="F4" s="9"/>
      <c r="G4" s="9">
        <v>72</v>
      </c>
      <c r="H4" s="9">
        <v>45</v>
      </c>
      <c r="I4" s="9">
        <v>72</v>
      </c>
      <c r="J4" s="16">
        <v>72</v>
      </c>
      <c r="K4" s="16">
        <v>72</v>
      </c>
      <c r="L4" s="9">
        <v>144</v>
      </c>
      <c r="M4" s="9">
        <v>45</v>
      </c>
      <c r="N4" s="9">
        <f t="shared" si="0"/>
        <v>378</v>
      </c>
      <c r="O4" s="9"/>
      <c r="P4" s="9">
        <f t="shared" si="1"/>
        <v>378</v>
      </c>
    </row>
    <row r="5" spans="1:16" x14ac:dyDescent="0.2">
      <c r="A5" s="6">
        <v>3</v>
      </c>
      <c r="B5" s="18" t="s">
        <v>135</v>
      </c>
      <c r="C5" s="8" t="s">
        <v>142</v>
      </c>
      <c r="D5" s="8" t="s">
        <v>4</v>
      </c>
      <c r="E5" s="8" t="s">
        <v>618</v>
      </c>
      <c r="F5" s="9" t="s">
        <v>11</v>
      </c>
      <c r="G5" s="9"/>
      <c r="H5" s="9"/>
      <c r="I5" s="9">
        <v>90</v>
      </c>
      <c r="J5" s="16">
        <v>90</v>
      </c>
      <c r="K5" s="16">
        <v>90</v>
      </c>
      <c r="L5" s="9">
        <v>180</v>
      </c>
      <c r="M5" s="9"/>
      <c r="N5" s="9">
        <f t="shared" si="0"/>
        <v>270</v>
      </c>
      <c r="O5" s="9"/>
      <c r="P5" s="9">
        <f t="shared" si="1"/>
        <v>270</v>
      </c>
    </row>
    <row r="6" spans="1:16" ht="22.5" x14ac:dyDescent="0.2">
      <c r="A6" s="6">
        <v>4</v>
      </c>
      <c r="B6" s="18" t="s">
        <v>318</v>
      </c>
      <c r="C6" s="8" t="s">
        <v>319</v>
      </c>
      <c r="D6" s="8" t="s">
        <v>55</v>
      </c>
      <c r="E6" s="12" t="s">
        <v>610</v>
      </c>
      <c r="F6" s="9"/>
      <c r="G6" s="14">
        <v>90</v>
      </c>
      <c r="H6" s="14">
        <v>54</v>
      </c>
      <c r="I6" s="14" t="s">
        <v>91</v>
      </c>
      <c r="J6" s="22">
        <v>57</v>
      </c>
      <c r="K6" s="22">
        <v>57</v>
      </c>
      <c r="L6" s="21">
        <v>114</v>
      </c>
      <c r="M6" s="9"/>
      <c r="N6" s="9">
        <f t="shared" si="0"/>
        <v>258</v>
      </c>
      <c r="O6" s="9"/>
      <c r="P6" s="9">
        <f t="shared" si="1"/>
        <v>258</v>
      </c>
    </row>
    <row r="7" spans="1:16" x14ac:dyDescent="0.2">
      <c r="A7" s="6">
        <v>5</v>
      </c>
      <c r="B7" s="7" t="s">
        <v>132</v>
      </c>
      <c r="C7" s="8" t="s">
        <v>140</v>
      </c>
      <c r="D7" s="8" t="s">
        <v>37</v>
      </c>
      <c r="E7" s="8" t="s">
        <v>32</v>
      </c>
      <c r="F7" s="14">
        <v>90</v>
      </c>
      <c r="G7" s="14"/>
      <c r="H7" s="14"/>
      <c r="I7" s="9"/>
      <c r="J7" s="16"/>
      <c r="K7" s="16"/>
      <c r="L7" s="9"/>
      <c r="M7" s="9"/>
      <c r="N7" s="9">
        <f t="shared" si="0"/>
        <v>90</v>
      </c>
      <c r="O7" s="9"/>
      <c r="P7" s="9">
        <f t="shared" si="1"/>
        <v>90</v>
      </c>
    </row>
    <row r="8" spans="1:16" x14ac:dyDescent="0.2">
      <c r="A8" s="6">
        <v>6</v>
      </c>
      <c r="B8" s="18" t="s">
        <v>133</v>
      </c>
      <c r="C8" s="8" t="s">
        <v>141</v>
      </c>
      <c r="D8" s="8" t="s">
        <v>134</v>
      </c>
      <c r="E8" s="8" t="s">
        <v>33</v>
      </c>
      <c r="F8" s="9">
        <v>72</v>
      </c>
      <c r="G8" s="9"/>
      <c r="H8" s="9"/>
      <c r="I8" s="9"/>
      <c r="J8" s="16"/>
      <c r="K8" s="16"/>
      <c r="L8" s="9"/>
      <c r="M8" s="9"/>
      <c r="N8" s="9">
        <f t="shared" si="0"/>
        <v>72</v>
      </c>
      <c r="O8" s="9"/>
      <c r="P8" s="9">
        <f t="shared" si="1"/>
        <v>72</v>
      </c>
    </row>
    <row r="9" spans="1:16" x14ac:dyDescent="0.2">
      <c r="A9" s="6">
        <v>7</v>
      </c>
      <c r="B9" s="18" t="s">
        <v>135</v>
      </c>
      <c r="C9" s="8" t="s">
        <v>206</v>
      </c>
      <c r="D9" s="8" t="s">
        <v>207</v>
      </c>
      <c r="E9" s="8" t="s">
        <v>136</v>
      </c>
      <c r="F9" s="9"/>
      <c r="G9" s="9">
        <v>57</v>
      </c>
      <c r="H9" s="9"/>
      <c r="I9" s="9"/>
      <c r="J9" s="16"/>
      <c r="K9" s="16"/>
      <c r="L9" s="9"/>
      <c r="M9" s="9"/>
      <c r="N9" s="9">
        <f t="shared" si="0"/>
        <v>57</v>
      </c>
      <c r="O9" s="9"/>
      <c r="P9" s="9">
        <f t="shared" si="1"/>
        <v>57</v>
      </c>
    </row>
    <row r="10" spans="1:16" x14ac:dyDescent="0.2">
      <c r="A10" s="6">
        <v>8</v>
      </c>
      <c r="B10" s="18" t="s">
        <v>135</v>
      </c>
      <c r="C10" s="8" t="s">
        <v>201</v>
      </c>
      <c r="D10" s="8" t="s">
        <v>8</v>
      </c>
      <c r="E10" s="8" t="s">
        <v>136</v>
      </c>
      <c r="F10" s="9"/>
      <c r="G10" s="9">
        <v>57</v>
      </c>
      <c r="H10" s="9"/>
      <c r="I10" s="9"/>
      <c r="J10" s="16"/>
      <c r="K10" s="16"/>
      <c r="L10" s="9"/>
      <c r="M10" s="9"/>
      <c r="N10" s="9">
        <f t="shared" si="0"/>
        <v>57</v>
      </c>
      <c r="O10" s="9"/>
      <c r="P10" s="9">
        <f t="shared" si="1"/>
        <v>57</v>
      </c>
    </row>
    <row r="11" spans="1:16" x14ac:dyDescent="0.2">
      <c r="A11" s="6">
        <v>9</v>
      </c>
      <c r="B11" s="18" t="s">
        <v>231</v>
      </c>
      <c r="C11" s="8" t="s">
        <v>324</v>
      </c>
      <c r="D11" s="8" t="s">
        <v>37</v>
      </c>
      <c r="E11" s="8" t="s">
        <v>325</v>
      </c>
      <c r="F11" s="9"/>
      <c r="G11" s="9" t="s">
        <v>62</v>
      </c>
      <c r="H11" s="9"/>
      <c r="I11" s="9"/>
      <c r="J11" s="16"/>
      <c r="K11" s="16"/>
      <c r="L11" s="9"/>
      <c r="M11" s="9"/>
      <c r="N11" s="9">
        <f t="shared" si="0"/>
        <v>0</v>
      </c>
      <c r="O11" s="9"/>
      <c r="P11" s="9">
        <f t="shared" si="1"/>
        <v>0</v>
      </c>
    </row>
    <row r="12" spans="1:16" x14ac:dyDescent="0.2">
      <c r="A12" s="6">
        <v>10</v>
      </c>
      <c r="B12" s="18" t="s">
        <v>511</v>
      </c>
      <c r="C12" s="8" t="s">
        <v>512</v>
      </c>
      <c r="D12" s="8" t="s">
        <v>4</v>
      </c>
      <c r="E12" s="8" t="s">
        <v>66</v>
      </c>
      <c r="F12" s="9"/>
      <c r="G12" s="9"/>
      <c r="H12" s="9"/>
      <c r="I12" s="9" t="s">
        <v>11</v>
      </c>
      <c r="J12" s="16"/>
      <c r="K12" s="16"/>
      <c r="L12" s="9"/>
      <c r="M12" s="9"/>
      <c r="N12" s="9">
        <f t="shared" si="0"/>
        <v>0</v>
      </c>
      <c r="O12" s="9"/>
      <c r="P12" s="9">
        <f t="shared" si="1"/>
        <v>0</v>
      </c>
    </row>
    <row r="14" spans="1:16" x14ac:dyDescent="0.2">
      <c r="B14" s="45">
        <v>61</v>
      </c>
      <c r="C14" s="45" t="s">
        <v>617</v>
      </c>
      <c r="D14" s="45" t="s">
        <v>312</v>
      </c>
      <c r="E14" s="45" t="s">
        <v>618</v>
      </c>
      <c r="F14" s="45"/>
      <c r="G14" s="45"/>
      <c r="H14" s="45"/>
      <c r="I14" s="45"/>
      <c r="J14" s="45" t="s">
        <v>23</v>
      </c>
      <c r="K14" s="45" t="s">
        <v>23</v>
      </c>
      <c r="L14" s="45"/>
      <c r="M14" s="45"/>
      <c r="N14" s="45"/>
      <c r="O14" s="45"/>
      <c r="P14" s="45"/>
    </row>
    <row r="15" spans="1:16" x14ac:dyDescent="0.2">
      <c r="B15" s="45">
        <v>881</v>
      </c>
      <c r="C15" s="45" t="s">
        <v>551</v>
      </c>
      <c r="D15" s="45" t="s">
        <v>495</v>
      </c>
      <c r="E15" s="45" t="s">
        <v>30</v>
      </c>
      <c r="F15" s="45"/>
      <c r="G15" s="45"/>
      <c r="H15" s="45"/>
      <c r="I15" s="45" t="s">
        <v>24</v>
      </c>
      <c r="J15" s="45"/>
      <c r="K15" s="45"/>
      <c r="L15" s="45"/>
      <c r="M15" s="45"/>
      <c r="N15" s="45"/>
      <c r="O15" s="45"/>
      <c r="P15" s="45"/>
    </row>
    <row r="16" spans="1:16" x14ac:dyDescent="0.2">
      <c r="B16" s="45">
        <v>754</v>
      </c>
      <c r="C16" s="45" t="s">
        <v>552</v>
      </c>
      <c r="D16" s="45" t="s">
        <v>22</v>
      </c>
      <c r="E16" s="45" t="s">
        <v>61</v>
      </c>
      <c r="F16" s="45"/>
      <c r="G16" s="45"/>
      <c r="H16" s="45"/>
      <c r="I16" s="45" t="s">
        <v>26</v>
      </c>
      <c r="J16" s="45"/>
      <c r="K16" s="45"/>
      <c r="L16" s="45"/>
      <c r="M16" s="45"/>
      <c r="N16" s="45"/>
      <c r="O16" s="45"/>
      <c r="P16" s="45"/>
    </row>
  </sheetData>
  <sortState ref="B3:P12">
    <sortCondition descending="1" ref="P3"/>
  </sortState>
  <mergeCells count="2">
    <mergeCell ref="A1:C1"/>
    <mergeCell ref="J1:L1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O5" sqref="O5"/>
    </sheetView>
  </sheetViews>
  <sheetFormatPr defaultRowHeight="11.25" x14ac:dyDescent="0.2"/>
  <cols>
    <col min="1" max="1" width="4" style="41" bestFit="1" customWidth="1"/>
    <col min="2" max="2" width="3.5703125" style="41" bestFit="1" customWidth="1"/>
    <col min="3" max="3" width="17.28515625" style="41" bestFit="1" customWidth="1"/>
    <col min="4" max="4" width="6.5703125" style="41" bestFit="1" customWidth="1"/>
    <col min="5" max="5" width="15.85546875" style="41" bestFit="1" customWidth="1"/>
    <col min="6" max="6" width="5" style="41" bestFit="1" customWidth="1"/>
    <col min="7" max="8" width="5.140625" style="41" bestFit="1" customWidth="1"/>
    <col min="9" max="9" width="4.28515625" style="41" bestFit="1" customWidth="1"/>
    <col min="10" max="10" width="5.28515625" style="41" hidden="1" customWidth="1"/>
    <col min="11" max="11" width="5.7109375" style="41" hidden="1" customWidth="1"/>
    <col min="12" max="12" width="5" style="41" bestFit="1" customWidth="1"/>
    <col min="13" max="13" width="4" style="41" bestFit="1" customWidth="1"/>
    <col min="14" max="14" width="6.5703125" style="41" bestFit="1" customWidth="1"/>
    <col min="15" max="15" width="5.140625" style="41" bestFit="1" customWidth="1"/>
    <col min="16" max="16" width="4.28515625" style="41" bestFit="1" customWidth="1"/>
    <col min="17" max="16384" width="9.140625" style="41"/>
  </cols>
  <sheetData>
    <row r="1" spans="1:17" x14ac:dyDescent="0.2">
      <c r="A1" s="75" t="s">
        <v>137</v>
      </c>
      <c r="B1" s="75"/>
      <c r="C1" s="75"/>
      <c r="D1" s="39"/>
      <c r="E1" s="39"/>
      <c r="F1" s="40"/>
      <c r="G1" s="40"/>
      <c r="H1" s="40"/>
      <c r="I1" s="40"/>
      <c r="J1" s="79"/>
      <c r="K1" s="79"/>
      <c r="L1" s="79"/>
      <c r="M1" s="40"/>
      <c r="N1" s="39"/>
      <c r="O1" s="39"/>
    </row>
    <row r="2" spans="1:17" x14ac:dyDescent="0.2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5" t="s">
        <v>29</v>
      </c>
      <c r="G2" s="35" t="s">
        <v>8</v>
      </c>
      <c r="H2" s="35" t="s">
        <v>8</v>
      </c>
      <c r="I2" s="35" t="s">
        <v>4</v>
      </c>
      <c r="J2" s="36" t="s">
        <v>126</v>
      </c>
      <c r="K2" s="37" t="s">
        <v>127</v>
      </c>
      <c r="L2" s="35" t="s">
        <v>29</v>
      </c>
      <c r="M2" s="35" t="s">
        <v>556</v>
      </c>
      <c r="N2" s="35" t="s">
        <v>128</v>
      </c>
      <c r="O2" s="35" t="s">
        <v>129</v>
      </c>
      <c r="P2" s="35" t="s">
        <v>130</v>
      </c>
      <c r="Q2" s="42"/>
    </row>
    <row r="3" spans="1:17" x14ac:dyDescent="0.2">
      <c r="A3" s="6">
        <v>1</v>
      </c>
      <c r="B3" s="7" t="s">
        <v>138</v>
      </c>
      <c r="C3" s="8" t="s">
        <v>139</v>
      </c>
      <c r="D3" s="8" t="s">
        <v>8</v>
      </c>
      <c r="E3" s="8" t="s">
        <v>143</v>
      </c>
      <c r="F3" s="14">
        <v>90</v>
      </c>
      <c r="G3" s="14">
        <v>90</v>
      </c>
      <c r="H3" s="14">
        <v>30</v>
      </c>
      <c r="I3" s="9">
        <v>72</v>
      </c>
      <c r="J3" s="16">
        <v>72</v>
      </c>
      <c r="K3" s="16">
        <v>90</v>
      </c>
      <c r="L3" s="9">
        <v>162</v>
      </c>
      <c r="M3" s="9" t="s">
        <v>91</v>
      </c>
      <c r="N3" s="9">
        <f t="shared" ref="N3:N13" si="0">SUM(F3,G3,H3,I3,L3,M3)</f>
        <v>444</v>
      </c>
      <c r="O3" s="9"/>
      <c r="P3" s="9">
        <f t="shared" ref="P3:P13" si="1">N3-O3</f>
        <v>444</v>
      </c>
    </row>
    <row r="4" spans="1:17" x14ac:dyDescent="0.2">
      <c r="A4" s="6">
        <v>2</v>
      </c>
      <c r="B4" s="7" t="s">
        <v>148</v>
      </c>
      <c r="C4" s="8" t="s">
        <v>167</v>
      </c>
      <c r="D4" s="8" t="s">
        <v>134</v>
      </c>
      <c r="E4" s="12" t="s">
        <v>163</v>
      </c>
      <c r="F4" s="9">
        <v>57</v>
      </c>
      <c r="G4" s="9" t="s">
        <v>11</v>
      </c>
      <c r="H4" s="9">
        <v>72</v>
      </c>
      <c r="I4" s="9">
        <v>57</v>
      </c>
      <c r="J4" s="16">
        <v>90</v>
      </c>
      <c r="K4" s="16">
        <v>72</v>
      </c>
      <c r="L4" s="9">
        <v>162</v>
      </c>
      <c r="M4" s="9" t="s">
        <v>11</v>
      </c>
      <c r="N4" s="9">
        <f t="shared" si="0"/>
        <v>348</v>
      </c>
      <c r="O4" s="9"/>
      <c r="P4" s="9">
        <f t="shared" si="1"/>
        <v>348</v>
      </c>
    </row>
    <row r="5" spans="1:17" x14ac:dyDescent="0.2">
      <c r="A5" s="6">
        <v>3</v>
      </c>
      <c r="B5" s="7" t="s">
        <v>333</v>
      </c>
      <c r="C5" s="8" t="s">
        <v>334</v>
      </c>
      <c r="D5" s="8" t="s">
        <v>220</v>
      </c>
      <c r="E5" s="8" t="s">
        <v>335</v>
      </c>
      <c r="F5" s="9"/>
      <c r="G5" s="9" t="s">
        <v>62</v>
      </c>
      <c r="H5" s="9">
        <v>90</v>
      </c>
      <c r="I5" s="9"/>
      <c r="J5" s="16">
        <v>57</v>
      </c>
      <c r="K5" s="16" t="s">
        <v>11</v>
      </c>
      <c r="L5" s="9">
        <v>57</v>
      </c>
      <c r="M5" s="9"/>
      <c r="N5" s="9">
        <f t="shared" si="0"/>
        <v>147</v>
      </c>
      <c r="O5" s="9"/>
      <c r="P5" s="9">
        <f t="shared" si="1"/>
        <v>147</v>
      </c>
    </row>
    <row r="6" spans="1:17" x14ac:dyDescent="0.2">
      <c r="A6" s="6">
        <v>4</v>
      </c>
      <c r="B6" s="7" t="s">
        <v>333</v>
      </c>
      <c r="C6" s="8" t="s">
        <v>347</v>
      </c>
      <c r="D6" s="8" t="s">
        <v>220</v>
      </c>
      <c r="E6" s="8" t="s">
        <v>335</v>
      </c>
      <c r="F6" s="9"/>
      <c r="G6" s="9"/>
      <c r="H6" s="9">
        <v>90</v>
      </c>
      <c r="I6" s="9"/>
      <c r="J6" s="16">
        <v>57</v>
      </c>
      <c r="K6" s="16" t="s">
        <v>11</v>
      </c>
      <c r="L6" s="9">
        <v>57</v>
      </c>
      <c r="M6" s="9"/>
      <c r="N6" s="9">
        <f t="shared" si="0"/>
        <v>147</v>
      </c>
      <c r="O6" s="9"/>
      <c r="P6" s="9">
        <f t="shared" si="1"/>
        <v>147</v>
      </c>
    </row>
    <row r="7" spans="1:17" x14ac:dyDescent="0.2">
      <c r="A7" s="6">
        <v>5</v>
      </c>
      <c r="B7" s="7" t="s">
        <v>328</v>
      </c>
      <c r="C7" s="8" t="s">
        <v>329</v>
      </c>
      <c r="D7" s="8" t="s">
        <v>330</v>
      </c>
      <c r="E7" s="12" t="s">
        <v>331</v>
      </c>
      <c r="F7" s="9"/>
      <c r="G7" s="9" t="s">
        <v>11</v>
      </c>
      <c r="H7" s="9">
        <v>45</v>
      </c>
      <c r="I7" s="9"/>
      <c r="J7" s="16"/>
      <c r="K7" s="16"/>
      <c r="L7" s="9"/>
      <c r="M7" s="9">
        <v>90</v>
      </c>
      <c r="N7" s="9">
        <f t="shared" si="0"/>
        <v>135</v>
      </c>
      <c r="O7" s="9"/>
      <c r="P7" s="9">
        <f t="shared" si="1"/>
        <v>135</v>
      </c>
    </row>
    <row r="8" spans="1:17" ht="22.5" x14ac:dyDescent="0.2">
      <c r="A8" s="6">
        <v>6</v>
      </c>
      <c r="B8" s="7" t="s">
        <v>645</v>
      </c>
      <c r="C8" s="8" t="s">
        <v>332</v>
      </c>
      <c r="D8" s="8" t="s">
        <v>301</v>
      </c>
      <c r="E8" s="12" t="s">
        <v>143</v>
      </c>
      <c r="F8" s="9"/>
      <c r="G8" s="14" t="s">
        <v>11</v>
      </c>
      <c r="H8" s="14">
        <v>57</v>
      </c>
      <c r="I8" s="9"/>
      <c r="J8" s="16"/>
      <c r="K8" s="16"/>
      <c r="L8" s="9"/>
      <c r="M8" s="21">
        <v>72</v>
      </c>
      <c r="N8" s="9">
        <f t="shared" si="0"/>
        <v>129</v>
      </c>
      <c r="O8" s="9"/>
      <c r="P8" s="9">
        <f t="shared" si="1"/>
        <v>129</v>
      </c>
    </row>
    <row r="9" spans="1:17" ht="33.75" x14ac:dyDescent="0.2">
      <c r="A9" s="6">
        <v>7</v>
      </c>
      <c r="B9" s="7" t="s">
        <v>646</v>
      </c>
      <c r="C9" s="8" t="s">
        <v>179</v>
      </c>
      <c r="D9" s="8" t="s">
        <v>4</v>
      </c>
      <c r="E9" s="43" t="s">
        <v>327</v>
      </c>
      <c r="F9" s="14" t="s">
        <v>11</v>
      </c>
      <c r="G9" s="9" t="s">
        <v>23</v>
      </c>
      <c r="H9" s="21">
        <v>36</v>
      </c>
      <c r="I9" s="21">
        <v>90</v>
      </c>
      <c r="J9" s="16"/>
      <c r="K9" s="16"/>
      <c r="L9" s="9"/>
      <c r="M9" s="9"/>
      <c r="N9" s="9">
        <f t="shared" si="0"/>
        <v>126</v>
      </c>
      <c r="O9" s="9"/>
      <c r="P9" s="9">
        <f t="shared" si="1"/>
        <v>126</v>
      </c>
    </row>
    <row r="10" spans="1:17" x14ac:dyDescent="0.2">
      <c r="A10" s="6">
        <v>8</v>
      </c>
      <c r="B10" s="18" t="s">
        <v>144</v>
      </c>
      <c r="C10" s="8" t="s">
        <v>145</v>
      </c>
      <c r="D10" s="8" t="s">
        <v>146</v>
      </c>
      <c r="E10" s="8" t="s">
        <v>147</v>
      </c>
      <c r="F10" s="9">
        <v>72</v>
      </c>
      <c r="G10" s="9"/>
      <c r="H10" s="9"/>
      <c r="I10" s="9">
        <v>45</v>
      </c>
      <c r="J10" s="16"/>
      <c r="K10" s="16"/>
      <c r="L10" s="9"/>
      <c r="M10" s="9"/>
      <c r="N10" s="9">
        <f t="shared" si="0"/>
        <v>117</v>
      </c>
      <c r="O10" s="9"/>
      <c r="P10" s="9">
        <f t="shared" si="1"/>
        <v>117</v>
      </c>
    </row>
    <row r="11" spans="1:17" x14ac:dyDescent="0.2">
      <c r="A11" s="6">
        <v>9</v>
      </c>
      <c r="B11" s="7" t="s">
        <v>149</v>
      </c>
      <c r="C11" s="8" t="s">
        <v>150</v>
      </c>
      <c r="D11" s="8" t="s">
        <v>4</v>
      </c>
      <c r="E11" s="12" t="s">
        <v>151</v>
      </c>
      <c r="F11" s="9">
        <v>45</v>
      </c>
      <c r="G11" s="9"/>
      <c r="H11" s="9"/>
      <c r="I11" s="9"/>
      <c r="J11" s="16"/>
      <c r="K11" s="16"/>
      <c r="L11" s="9"/>
      <c r="M11" s="9"/>
      <c r="N11" s="9">
        <f t="shared" si="0"/>
        <v>45</v>
      </c>
      <c r="O11" s="9"/>
      <c r="P11" s="9">
        <f t="shared" si="1"/>
        <v>45</v>
      </c>
    </row>
    <row r="12" spans="1:17" x14ac:dyDescent="0.2">
      <c r="A12" s="6">
        <v>10</v>
      </c>
      <c r="B12" s="7" t="s">
        <v>434</v>
      </c>
      <c r="C12" s="8" t="s">
        <v>435</v>
      </c>
      <c r="D12" s="8" t="s">
        <v>83</v>
      </c>
      <c r="E12" s="8" t="s">
        <v>371</v>
      </c>
      <c r="F12" s="9"/>
      <c r="G12" s="9"/>
      <c r="H12" s="9">
        <v>36</v>
      </c>
      <c r="I12" s="9"/>
      <c r="J12" s="16"/>
      <c r="K12" s="16"/>
      <c r="L12" s="9"/>
      <c r="M12" s="9"/>
      <c r="N12" s="9">
        <f t="shared" si="0"/>
        <v>36</v>
      </c>
      <c r="O12" s="9"/>
      <c r="P12" s="9">
        <f t="shared" si="1"/>
        <v>36</v>
      </c>
    </row>
    <row r="13" spans="1:17" ht="33.75" x14ac:dyDescent="0.2">
      <c r="A13" s="6">
        <v>11</v>
      </c>
      <c r="B13" s="7" t="s">
        <v>550</v>
      </c>
      <c r="C13" s="8" t="s">
        <v>153</v>
      </c>
      <c r="D13" s="8" t="s">
        <v>4</v>
      </c>
      <c r="E13" s="43" t="s">
        <v>327</v>
      </c>
      <c r="F13" s="14" t="s">
        <v>11</v>
      </c>
      <c r="G13" s="9" t="s">
        <v>23</v>
      </c>
      <c r="H13" s="9"/>
      <c r="I13" s="21" t="s">
        <v>26</v>
      </c>
      <c r="J13" s="16"/>
      <c r="K13" s="16"/>
      <c r="L13" s="9"/>
      <c r="M13" s="9"/>
      <c r="N13" s="9">
        <f t="shared" si="0"/>
        <v>0</v>
      </c>
      <c r="O13" s="9"/>
      <c r="P13" s="9">
        <f t="shared" si="1"/>
        <v>0</v>
      </c>
    </row>
    <row r="15" spans="1:17" x14ac:dyDescent="0.2">
      <c r="B15" s="7" t="s">
        <v>432</v>
      </c>
      <c r="C15" s="8" t="s">
        <v>141</v>
      </c>
      <c r="D15" s="8" t="s">
        <v>134</v>
      </c>
      <c r="E15" s="8" t="s">
        <v>433</v>
      </c>
      <c r="F15" s="9"/>
      <c r="G15" s="9"/>
      <c r="H15" s="9" t="s">
        <v>23</v>
      </c>
      <c r="I15" s="9"/>
      <c r="J15" s="59"/>
      <c r="K15" s="59"/>
      <c r="L15" s="59"/>
      <c r="M15" s="45" t="s">
        <v>91</v>
      </c>
      <c r="N15" s="59"/>
      <c r="O15" s="59"/>
      <c r="P15" s="59"/>
    </row>
    <row r="16" spans="1:17" x14ac:dyDescent="0.2">
      <c r="B16" s="45">
        <v>718</v>
      </c>
      <c r="C16" s="45" t="s">
        <v>508</v>
      </c>
      <c r="D16" s="45" t="s">
        <v>22</v>
      </c>
      <c r="E16" s="45" t="s">
        <v>66</v>
      </c>
      <c r="F16" s="45"/>
      <c r="G16" s="45"/>
      <c r="H16" s="45"/>
      <c r="I16" s="45" t="s">
        <v>269</v>
      </c>
      <c r="J16" s="16"/>
      <c r="K16" s="16"/>
      <c r="L16" s="9"/>
      <c r="M16" s="9"/>
      <c r="N16" s="9"/>
      <c r="O16" s="9"/>
      <c r="P16" s="9"/>
    </row>
  </sheetData>
  <sortState ref="B3:P13">
    <sortCondition descending="1" ref="P3"/>
  </sortState>
  <mergeCells count="2">
    <mergeCell ref="A1:C1"/>
    <mergeCell ref="J1:L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workbookViewId="0">
      <selection activeCell="L9" sqref="L9"/>
    </sheetView>
  </sheetViews>
  <sheetFormatPr defaultRowHeight="11.25" x14ac:dyDescent="0.2"/>
  <cols>
    <col min="1" max="1" width="4" style="41" bestFit="1" customWidth="1"/>
    <col min="2" max="2" width="3.5703125" style="41" bestFit="1" customWidth="1"/>
    <col min="3" max="3" width="17.28515625" style="41" bestFit="1" customWidth="1"/>
    <col min="4" max="4" width="4.28515625" style="41" bestFit="1" customWidth="1"/>
    <col min="5" max="5" width="14" style="41" bestFit="1" customWidth="1"/>
    <col min="6" max="6" width="5" style="41" bestFit="1" customWidth="1"/>
    <col min="7" max="8" width="5.140625" style="41" bestFit="1" customWidth="1"/>
    <col min="9" max="9" width="4.28515625" style="41" bestFit="1" customWidth="1"/>
    <col min="10" max="10" width="5.28515625" style="41" hidden="1" customWidth="1"/>
    <col min="11" max="11" width="5.7109375" style="41" hidden="1" customWidth="1"/>
    <col min="12" max="12" width="5" style="41" bestFit="1" customWidth="1"/>
    <col min="13" max="13" width="4" style="41" bestFit="1" customWidth="1"/>
    <col min="14" max="14" width="6.5703125" style="41" bestFit="1" customWidth="1"/>
    <col min="15" max="15" width="5.140625" style="41" bestFit="1" customWidth="1"/>
    <col min="16" max="16" width="4.28515625" style="41" bestFit="1" customWidth="1"/>
    <col min="17" max="16384" width="9.140625" style="41"/>
  </cols>
  <sheetData>
    <row r="1" spans="1:16" x14ac:dyDescent="0.2">
      <c r="A1" s="75" t="s">
        <v>621</v>
      </c>
      <c r="B1" s="75"/>
      <c r="C1" s="75"/>
      <c r="D1" s="39"/>
      <c r="E1" s="39"/>
      <c r="F1" s="40"/>
      <c r="G1" s="40"/>
      <c r="H1" s="40"/>
      <c r="I1" s="40"/>
      <c r="J1" s="79"/>
      <c r="K1" s="79"/>
      <c r="L1" s="79"/>
      <c r="M1" s="40"/>
      <c r="N1" s="39"/>
      <c r="O1" s="39"/>
    </row>
    <row r="2" spans="1:16" s="42" customFormat="1" x14ac:dyDescent="0.2">
      <c r="A2" s="33" t="s">
        <v>0</v>
      </c>
      <c r="B2" s="34" t="s">
        <v>3</v>
      </c>
      <c r="C2" s="35" t="s">
        <v>1</v>
      </c>
      <c r="D2" s="36" t="s">
        <v>2</v>
      </c>
      <c r="E2" s="36" t="s">
        <v>3</v>
      </c>
      <c r="F2" s="35" t="s">
        <v>29</v>
      </c>
      <c r="G2" s="35" t="s">
        <v>8</v>
      </c>
      <c r="H2" s="35" t="s">
        <v>8</v>
      </c>
      <c r="I2" s="35" t="s">
        <v>4</v>
      </c>
      <c r="J2" s="36" t="s">
        <v>126</v>
      </c>
      <c r="K2" s="37" t="s">
        <v>127</v>
      </c>
      <c r="L2" s="35" t="s">
        <v>29</v>
      </c>
      <c r="M2" s="35" t="s">
        <v>556</v>
      </c>
      <c r="N2" s="35" t="s">
        <v>128</v>
      </c>
      <c r="O2" s="35" t="s">
        <v>129</v>
      </c>
      <c r="P2" s="35" t="s">
        <v>130</v>
      </c>
    </row>
    <row r="3" spans="1:16" x14ac:dyDescent="0.2">
      <c r="A3" s="6">
        <v>1</v>
      </c>
      <c r="B3" s="7" t="s">
        <v>396</v>
      </c>
      <c r="C3" s="8" t="s">
        <v>548</v>
      </c>
      <c r="D3" s="8" t="s">
        <v>4</v>
      </c>
      <c r="E3" s="8" t="s">
        <v>151</v>
      </c>
      <c r="F3" s="14"/>
      <c r="G3" s="14"/>
      <c r="H3" s="14"/>
      <c r="I3" s="9">
        <v>45</v>
      </c>
      <c r="J3" s="16">
        <v>45</v>
      </c>
      <c r="K3" s="16">
        <v>45</v>
      </c>
      <c r="L3" s="9">
        <v>90</v>
      </c>
      <c r="M3" s="9"/>
      <c r="N3" s="9">
        <f t="shared" ref="N3:N8" si="0">SUM(F3,G3,H3,I3,L3,M3)</f>
        <v>135</v>
      </c>
      <c r="O3" s="9"/>
      <c r="P3" s="9">
        <f t="shared" ref="P3:P8" si="1">N3-O3</f>
        <v>135</v>
      </c>
    </row>
    <row r="4" spans="1:16" x14ac:dyDescent="0.2">
      <c r="A4" s="6">
        <v>2</v>
      </c>
      <c r="B4" s="7" t="s">
        <v>396</v>
      </c>
      <c r="C4" s="8" t="s">
        <v>549</v>
      </c>
      <c r="D4" s="8" t="s">
        <v>4</v>
      </c>
      <c r="E4" s="8" t="s">
        <v>151</v>
      </c>
      <c r="F4" s="14"/>
      <c r="G4" s="14"/>
      <c r="H4" s="14"/>
      <c r="I4" s="9">
        <v>45</v>
      </c>
      <c r="J4" s="16">
        <v>45</v>
      </c>
      <c r="K4" s="16">
        <v>45</v>
      </c>
      <c r="L4" s="9">
        <v>90</v>
      </c>
      <c r="M4" s="9"/>
      <c r="N4" s="9">
        <f t="shared" si="0"/>
        <v>135</v>
      </c>
      <c r="O4" s="9"/>
      <c r="P4" s="9">
        <f t="shared" si="1"/>
        <v>135</v>
      </c>
    </row>
    <row r="5" spans="1:16" x14ac:dyDescent="0.2">
      <c r="A5" s="6">
        <v>3</v>
      </c>
      <c r="B5" s="7" t="s">
        <v>57</v>
      </c>
      <c r="C5" s="8" t="s">
        <v>155</v>
      </c>
      <c r="D5" s="8" t="s">
        <v>4</v>
      </c>
      <c r="E5" s="8" t="s">
        <v>58</v>
      </c>
      <c r="F5" s="14">
        <v>45</v>
      </c>
      <c r="G5" s="14" t="s">
        <v>11</v>
      </c>
      <c r="H5" s="14"/>
      <c r="I5" s="9">
        <v>54</v>
      </c>
      <c r="J5" s="16"/>
      <c r="K5" s="16"/>
      <c r="L5" s="9"/>
      <c r="M5" s="9"/>
      <c r="N5" s="9">
        <f t="shared" si="0"/>
        <v>99</v>
      </c>
      <c r="O5" s="9"/>
      <c r="P5" s="9">
        <f t="shared" si="1"/>
        <v>99</v>
      </c>
    </row>
    <row r="6" spans="1:16" x14ac:dyDescent="0.2">
      <c r="A6" s="6">
        <v>4</v>
      </c>
      <c r="B6" s="7" t="s">
        <v>152</v>
      </c>
      <c r="C6" s="8" t="s">
        <v>153</v>
      </c>
      <c r="D6" s="8" t="s">
        <v>4</v>
      </c>
      <c r="E6" s="8" t="s">
        <v>154</v>
      </c>
      <c r="F6" s="9"/>
      <c r="G6" s="14">
        <v>54</v>
      </c>
      <c r="H6" s="14"/>
      <c r="I6" s="9"/>
      <c r="J6" s="16"/>
      <c r="K6" s="16"/>
      <c r="L6" s="9"/>
      <c r="M6" s="9"/>
      <c r="N6" s="9">
        <f t="shared" si="0"/>
        <v>54</v>
      </c>
      <c r="O6" s="9"/>
      <c r="P6" s="9">
        <f t="shared" si="1"/>
        <v>54</v>
      </c>
    </row>
    <row r="7" spans="1:16" x14ac:dyDescent="0.2">
      <c r="A7" s="6">
        <v>5</v>
      </c>
      <c r="B7" s="7" t="s">
        <v>152</v>
      </c>
      <c r="C7" s="8" t="s">
        <v>179</v>
      </c>
      <c r="D7" s="8" t="s">
        <v>4</v>
      </c>
      <c r="E7" s="12" t="s">
        <v>154</v>
      </c>
      <c r="F7" s="9"/>
      <c r="G7" s="14">
        <v>54</v>
      </c>
      <c r="H7" s="14"/>
      <c r="I7" s="9"/>
      <c r="J7" s="16"/>
      <c r="K7" s="16"/>
      <c r="L7" s="9"/>
      <c r="M7" s="9"/>
      <c r="N7" s="9">
        <f t="shared" si="0"/>
        <v>54</v>
      </c>
      <c r="O7" s="9"/>
      <c r="P7" s="9">
        <f t="shared" si="1"/>
        <v>54</v>
      </c>
    </row>
    <row r="8" spans="1:16" x14ac:dyDescent="0.2">
      <c r="A8" s="6">
        <v>6</v>
      </c>
      <c r="B8" s="7" t="s">
        <v>57</v>
      </c>
      <c r="C8" s="8" t="s">
        <v>156</v>
      </c>
      <c r="D8" s="8" t="s">
        <v>4</v>
      </c>
      <c r="E8" s="8" t="s">
        <v>58</v>
      </c>
      <c r="F8" s="14">
        <v>45</v>
      </c>
      <c r="G8" s="14" t="s">
        <v>11</v>
      </c>
      <c r="H8" s="14"/>
      <c r="I8" s="9"/>
      <c r="J8" s="16"/>
      <c r="K8" s="16"/>
      <c r="L8" s="9"/>
      <c r="M8" s="9"/>
      <c r="N8" s="9">
        <f t="shared" si="0"/>
        <v>45</v>
      </c>
      <c r="O8" s="9"/>
      <c r="P8" s="9">
        <f t="shared" si="1"/>
        <v>45</v>
      </c>
    </row>
  </sheetData>
  <sortState ref="B3:N8">
    <sortCondition descending="1" ref="N3"/>
  </sortState>
  <mergeCells count="2">
    <mergeCell ref="A1:C1"/>
    <mergeCell ref="J1:L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workbookViewId="0">
      <selection activeCell="M14" sqref="M14"/>
    </sheetView>
  </sheetViews>
  <sheetFormatPr defaultRowHeight="11.25" x14ac:dyDescent="0.2"/>
  <cols>
    <col min="1" max="1" width="4" style="41" bestFit="1" customWidth="1"/>
    <col min="2" max="2" width="3.5703125" style="41" bestFit="1" customWidth="1"/>
    <col min="3" max="3" width="16.28515625" style="41" bestFit="1" customWidth="1"/>
    <col min="4" max="4" width="5.140625" style="41" bestFit="1" customWidth="1"/>
    <col min="5" max="5" width="15.85546875" style="41" bestFit="1" customWidth="1"/>
    <col min="6" max="6" width="5" style="41" bestFit="1" customWidth="1"/>
    <col min="7" max="8" width="5.140625" style="41" bestFit="1" customWidth="1"/>
    <col min="9" max="9" width="4.28515625" style="41" bestFit="1" customWidth="1"/>
    <col min="10" max="11" width="2.85546875" style="41" hidden="1" customWidth="1"/>
    <col min="12" max="12" width="5.28515625" style="41" bestFit="1" customWidth="1"/>
    <col min="13" max="13" width="6.140625" style="41" bestFit="1" customWidth="1"/>
    <col min="14" max="14" width="6.5703125" style="41" bestFit="1" customWidth="1"/>
    <col min="15" max="15" width="6.42578125" style="41" bestFit="1" customWidth="1"/>
    <col min="16" max="16" width="4" style="41" bestFit="1" customWidth="1"/>
    <col min="17" max="17" width="7.85546875" style="41" bestFit="1" customWidth="1"/>
    <col min="18" max="18" width="5.85546875" style="41" bestFit="1" customWidth="1"/>
    <col min="19" max="19" width="5" style="41" bestFit="1" customWidth="1"/>
    <col min="20" max="16384" width="9.140625" style="41"/>
  </cols>
  <sheetData>
    <row r="1" spans="1:18" x14ac:dyDescent="0.2">
      <c r="A1" s="75" t="s">
        <v>169</v>
      </c>
      <c r="B1" s="75"/>
      <c r="C1" s="75"/>
      <c r="D1" s="39"/>
      <c r="E1" s="39"/>
      <c r="F1" s="40"/>
      <c r="G1" s="40"/>
      <c r="H1" s="40"/>
      <c r="I1" s="79"/>
      <c r="J1" s="79"/>
      <c r="K1" s="79"/>
      <c r="L1" s="79"/>
      <c r="M1" s="79"/>
      <c r="N1" s="79"/>
      <c r="O1" s="79"/>
      <c r="P1" s="40"/>
      <c r="Q1" s="39"/>
      <c r="R1" s="39"/>
    </row>
    <row r="2" spans="1:18" x14ac:dyDescent="0.2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5" t="s">
        <v>29</v>
      </c>
      <c r="G2" s="35" t="s">
        <v>8</v>
      </c>
      <c r="H2" s="35" t="s">
        <v>8</v>
      </c>
      <c r="I2" s="35" t="s">
        <v>4</v>
      </c>
      <c r="J2" s="36" t="s">
        <v>126</v>
      </c>
      <c r="K2" s="37" t="s">
        <v>127</v>
      </c>
      <c r="L2" s="35" t="s">
        <v>29</v>
      </c>
      <c r="M2" s="35" t="s">
        <v>556</v>
      </c>
      <c r="N2" s="35" t="s">
        <v>128</v>
      </c>
      <c r="O2" s="35" t="s">
        <v>129</v>
      </c>
      <c r="P2" s="35" t="s">
        <v>130</v>
      </c>
      <c r="Q2" s="42"/>
    </row>
    <row r="3" spans="1:18" x14ac:dyDescent="0.2">
      <c r="A3" s="6">
        <v>1</v>
      </c>
      <c r="B3" s="7" t="s">
        <v>110</v>
      </c>
      <c r="C3" s="8" t="s">
        <v>157</v>
      </c>
      <c r="D3" s="8" t="s">
        <v>158</v>
      </c>
      <c r="E3" s="8" t="s">
        <v>159</v>
      </c>
      <c r="F3" s="14">
        <v>90</v>
      </c>
      <c r="G3" s="14">
        <v>90</v>
      </c>
      <c r="H3" s="14">
        <v>90</v>
      </c>
      <c r="I3" s="9">
        <v>90</v>
      </c>
      <c r="J3" s="16"/>
      <c r="K3" s="16"/>
      <c r="L3" s="9"/>
      <c r="M3" s="9">
        <v>90</v>
      </c>
      <c r="N3" s="9">
        <f t="shared" ref="N3:N15" si="0">SUM(F3,G3,H3,I3,L3,M3)</f>
        <v>450</v>
      </c>
      <c r="O3" s="9"/>
      <c r="P3" s="9">
        <f t="shared" ref="P3:P9" si="1">N3-O3</f>
        <v>450</v>
      </c>
    </row>
    <row r="4" spans="1:18" x14ac:dyDescent="0.2">
      <c r="A4" s="6">
        <v>2</v>
      </c>
      <c r="B4" s="7" t="s">
        <v>336</v>
      </c>
      <c r="C4" s="8" t="s">
        <v>337</v>
      </c>
      <c r="D4" s="8" t="s">
        <v>55</v>
      </c>
      <c r="E4" s="12" t="s">
        <v>338</v>
      </c>
      <c r="F4" s="9"/>
      <c r="G4" s="9">
        <v>72</v>
      </c>
      <c r="H4" s="9">
        <v>45</v>
      </c>
      <c r="I4" s="9">
        <v>72</v>
      </c>
      <c r="J4" s="16">
        <v>90</v>
      </c>
      <c r="K4" s="16">
        <v>72</v>
      </c>
      <c r="L4" s="9">
        <v>162</v>
      </c>
      <c r="M4" s="9">
        <v>72</v>
      </c>
      <c r="N4" s="9">
        <f t="shared" si="0"/>
        <v>423</v>
      </c>
      <c r="O4" s="9"/>
      <c r="P4" s="9">
        <f t="shared" si="1"/>
        <v>423</v>
      </c>
    </row>
    <row r="5" spans="1:18" x14ac:dyDescent="0.2">
      <c r="A5" s="6">
        <v>3</v>
      </c>
      <c r="B5" s="7" t="s">
        <v>340</v>
      </c>
      <c r="C5" s="8" t="s">
        <v>341</v>
      </c>
      <c r="D5" s="8" t="s">
        <v>55</v>
      </c>
      <c r="E5" s="8" t="s">
        <v>342</v>
      </c>
      <c r="F5" s="9"/>
      <c r="G5" s="9">
        <v>57</v>
      </c>
      <c r="H5" s="9" t="s">
        <v>11</v>
      </c>
      <c r="I5" s="9">
        <v>30</v>
      </c>
      <c r="J5" s="16">
        <v>72</v>
      </c>
      <c r="K5" s="16">
        <v>90</v>
      </c>
      <c r="L5" s="9">
        <v>162</v>
      </c>
      <c r="M5" s="9"/>
      <c r="N5" s="9">
        <f t="shared" si="0"/>
        <v>249</v>
      </c>
      <c r="O5" s="9"/>
      <c r="P5" s="9">
        <f t="shared" si="1"/>
        <v>249</v>
      </c>
    </row>
    <row r="6" spans="1:18" x14ac:dyDescent="0.2">
      <c r="A6" s="6">
        <v>4</v>
      </c>
      <c r="B6" s="7" t="s">
        <v>164</v>
      </c>
      <c r="C6" s="8" t="s">
        <v>165</v>
      </c>
      <c r="D6" s="8" t="s">
        <v>158</v>
      </c>
      <c r="E6" s="12" t="s">
        <v>166</v>
      </c>
      <c r="F6" s="9">
        <v>57</v>
      </c>
      <c r="G6" s="9">
        <v>45</v>
      </c>
      <c r="H6" s="9">
        <v>57</v>
      </c>
      <c r="I6" s="9">
        <v>36</v>
      </c>
      <c r="J6" s="16"/>
      <c r="K6" s="16"/>
      <c r="L6" s="9"/>
      <c r="M6" s="9"/>
      <c r="N6" s="9">
        <f t="shared" si="0"/>
        <v>195</v>
      </c>
      <c r="O6" s="9"/>
      <c r="P6" s="9">
        <f t="shared" si="1"/>
        <v>195</v>
      </c>
    </row>
    <row r="7" spans="1:18" x14ac:dyDescent="0.2">
      <c r="A7" s="6">
        <v>5</v>
      </c>
      <c r="B7" s="18" t="s">
        <v>160</v>
      </c>
      <c r="C7" s="8" t="s">
        <v>161</v>
      </c>
      <c r="D7" s="8" t="s">
        <v>158</v>
      </c>
      <c r="E7" s="8" t="s">
        <v>162</v>
      </c>
      <c r="F7" s="9">
        <v>72</v>
      </c>
      <c r="G7" s="9"/>
      <c r="H7" s="9"/>
      <c r="I7" s="9"/>
      <c r="J7" s="16">
        <v>57</v>
      </c>
      <c r="K7" s="16">
        <v>57</v>
      </c>
      <c r="L7" s="9">
        <v>114</v>
      </c>
      <c r="M7" s="9"/>
      <c r="N7" s="9">
        <f t="shared" si="0"/>
        <v>186</v>
      </c>
      <c r="O7" s="9"/>
      <c r="P7" s="9">
        <f t="shared" si="1"/>
        <v>186</v>
      </c>
    </row>
    <row r="8" spans="1:18" x14ac:dyDescent="0.2">
      <c r="A8" s="6">
        <v>6</v>
      </c>
      <c r="B8" s="18" t="s">
        <v>336</v>
      </c>
      <c r="C8" s="8" t="s">
        <v>611</v>
      </c>
      <c r="D8" s="8" t="s">
        <v>55</v>
      </c>
      <c r="E8" s="8" t="s">
        <v>338</v>
      </c>
      <c r="F8" s="14"/>
      <c r="G8" s="14"/>
      <c r="H8" s="14"/>
      <c r="I8" s="9"/>
      <c r="J8" s="16">
        <v>90</v>
      </c>
      <c r="K8" s="16">
        <v>72</v>
      </c>
      <c r="L8" s="9">
        <v>162</v>
      </c>
      <c r="M8" s="9"/>
      <c r="N8" s="9">
        <f t="shared" si="0"/>
        <v>162</v>
      </c>
      <c r="O8" s="9"/>
      <c r="P8" s="9">
        <f t="shared" si="1"/>
        <v>162</v>
      </c>
    </row>
    <row r="9" spans="1:18" x14ac:dyDescent="0.2">
      <c r="A9" s="6">
        <v>7</v>
      </c>
      <c r="B9" s="18" t="s">
        <v>340</v>
      </c>
      <c r="C9" s="8" t="s">
        <v>612</v>
      </c>
      <c r="D9" s="8" t="s">
        <v>158</v>
      </c>
      <c r="E9" s="8" t="s">
        <v>342</v>
      </c>
      <c r="F9" s="14"/>
      <c r="G9" s="14"/>
      <c r="H9" s="14"/>
      <c r="I9" s="9"/>
      <c r="J9" s="16">
        <v>72</v>
      </c>
      <c r="K9" s="16">
        <v>90</v>
      </c>
      <c r="L9" s="9">
        <v>162</v>
      </c>
      <c r="M9" s="9"/>
      <c r="N9" s="9">
        <f t="shared" si="0"/>
        <v>162</v>
      </c>
      <c r="O9" s="9"/>
      <c r="P9" s="9">
        <f t="shared" si="1"/>
        <v>162</v>
      </c>
    </row>
    <row r="10" spans="1:18" x14ac:dyDescent="0.2">
      <c r="A10" s="6">
        <v>8</v>
      </c>
      <c r="B10" s="7" t="s">
        <v>336</v>
      </c>
      <c r="C10" s="8" t="s">
        <v>339</v>
      </c>
      <c r="D10" s="8" t="s">
        <v>55</v>
      </c>
      <c r="E10" s="12" t="s">
        <v>338</v>
      </c>
      <c r="F10" s="9"/>
      <c r="G10" s="9">
        <v>72</v>
      </c>
      <c r="H10" s="9">
        <v>45</v>
      </c>
      <c r="I10" s="9"/>
      <c r="J10" s="16"/>
      <c r="K10" s="16"/>
      <c r="L10" s="9"/>
      <c r="M10" s="9">
        <v>72</v>
      </c>
      <c r="N10" s="9">
        <f t="shared" si="0"/>
        <v>189</v>
      </c>
      <c r="O10" s="9"/>
      <c r="P10" s="9">
        <f t="shared" ref="P10:P15" si="2">N10-O10</f>
        <v>189</v>
      </c>
    </row>
    <row r="11" spans="1:18" x14ac:dyDescent="0.2">
      <c r="A11" s="6">
        <v>9</v>
      </c>
      <c r="B11" s="18" t="s">
        <v>344</v>
      </c>
      <c r="C11" s="8" t="s">
        <v>345</v>
      </c>
      <c r="D11" s="8" t="s">
        <v>134</v>
      </c>
      <c r="E11" s="8" t="s">
        <v>342</v>
      </c>
      <c r="F11" s="14"/>
      <c r="G11" s="14"/>
      <c r="H11" s="14">
        <v>72</v>
      </c>
      <c r="I11" s="9"/>
      <c r="J11" s="16"/>
      <c r="K11" s="16"/>
      <c r="L11" s="9"/>
      <c r="M11" s="9"/>
      <c r="N11" s="9">
        <f t="shared" si="0"/>
        <v>72</v>
      </c>
      <c r="O11" s="9"/>
      <c r="P11" s="9">
        <f t="shared" si="2"/>
        <v>72</v>
      </c>
    </row>
    <row r="12" spans="1:18" x14ac:dyDescent="0.2">
      <c r="A12" s="6">
        <v>10</v>
      </c>
      <c r="B12" s="7" t="s">
        <v>340</v>
      </c>
      <c r="C12" s="8" t="s">
        <v>343</v>
      </c>
      <c r="D12" s="8" t="s">
        <v>158</v>
      </c>
      <c r="E12" s="8" t="s">
        <v>342</v>
      </c>
      <c r="F12" s="9"/>
      <c r="G12" s="9">
        <v>57</v>
      </c>
      <c r="H12" s="9" t="s">
        <v>11</v>
      </c>
      <c r="I12" s="9"/>
      <c r="J12" s="16"/>
      <c r="K12" s="16"/>
      <c r="L12" s="9"/>
      <c r="M12" s="9"/>
      <c r="N12" s="9">
        <f t="shared" si="0"/>
        <v>57</v>
      </c>
      <c r="O12" s="9"/>
      <c r="P12" s="9">
        <f t="shared" si="2"/>
        <v>57</v>
      </c>
    </row>
    <row r="13" spans="1:18" x14ac:dyDescent="0.2">
      <c r="A13" s="6">
        <v>11</v>
      </c>
      <c r="B13" s="18" t="s">
        <v>419</v>
      </c>
      <c r="C13" s="8" t="s">
        <v>436</v>
      </c>
      <c r="D13" s="8" t="s">
        <v>4</v>
      </c>
      <c r="E13" s="8" t="s">
        <v>322</v>
      </c>
      <c r="F13" s="14"/>
      <c r="G13" s="14"/>
      <c r="H13" s="14" t="s">
        <v>11</v>
      </c>
      <c r="I13" s="9">
        <v>57</v>
      </c>
      <c r="J13" s="16"/>
      <c r="K13" s="16"/>
      <c r="L13" s="9"/>
      <c r="M13" s="9" t="s">
        <v>11</v>
      </c>
      <c r="N13" s="9">
        <f t="shared" si="0"/>
        <v>57</v>
      </c>
      <c r="O13" s="9"/>
      <c r="P13" s="9">
        <f t="shared" si="2"/>
        <v>57</v>
      </c>
    </row>
    <row r="14" spans="1:18" x14ac:dyDescent="0.2">
      <c r="A14" s="6">
        <v>12</v>
      </c>
      <c r="B14" s="18" t="s">
        <v>390</v>
      </c>
      <c r="C14" s="8" t="s">
        <v>553</v>
      </c>
      <c r="D14" s="8" t="s">
        <v>4</v>
      </c>
      <c r="E14" s="8" t="s">
        <v>154</v>
      </c>
      <c r="F14" s="14"/>
      <c r="G14" s="14"/>
      <c r="H14" s="14"/>
      <c r="I14" s="9">
        <v>45</v>
      </c>
      <c r="J14" s="16"/>
      <c r="K14" s="16"/>
      <c r="L14" s="9"/>
      <c r="M14" s="9"/>
      <c r="N14" s="9">
        <f t="shared" si="0"/>
        <v>45</v>
      </c>
      <c r="O14" s="9"/>
      <c r="P14" s="9">
        <f t="shared" si="2"/>
        <v>45</v>
      </c>
    </row>
    <row r="15" spans="1:18" x14ac:dyDescent="0.2">
      <c r="A15" s="6">
        <v>13</v>
      </c>
      <c r="B15" s="18" t="s">
        <v>529</v>
      </c>
      <c r="C15" s="8" t="s">
        <v>554</v>
      </c>
      <c r="D15" s="8" t="s">
        <v>4</v>
      </c>
      <c r="E15" s="8" t="s">
        <v>44</v>
      </c>
      <c r="F15" s="14"/>
      <c r="G15" s="14"/>
      <c r="H15" s="14"/>
      <c r="I15" s="9" t="s">
        <v>11</v>
      </c>
      <c r="J15" s="16"/>
      <c r="K15" s="16"/>
      <c r="L15" s="9"/>
      <c r="M15" s="9"/>
      <c r="N15" s="9">
        <f t="shared" si="0"/>
        <v>0</v>
      </c>
      <c r="O15" s="9"/>
      <c r="P15" s="9">
        <f t="shared" si="2"/>
        <v>0</v>
      </c>
    </row>
    <row r="17" spans="2:16" x14ac:dyDescent="0.2">
      <c r="B17" s="18" t="s">
        <v>568</v>
      </c>
      <c r="C17" s="8" t="s">
        <v>555</v>
      </c>
      <c r="D17" s="8" t="s">
        <v>301</v>
      </c>
      <c r="E17" s="8" t="s">
        <v>510</v>
      </c>
      <c r="F17" s="14"/>
      <c r="G17" s="14"/>
      <c r="H17" s="14"/>
      <c r="I17" s="9" t="s">
        <v>91</v>
      </c>
      <c r="J17" s="16"/>
      <c r="K17" s="16"/>
      <c r="L17" s="9"/>
      <c r="M17" s="9"/>
      <c r="N17" s="9"/>
      <c r="O17" s="9"/>
      <c r="P17" s="9"/>
    </row>
  </sheetData>
  <sortState ref="B3:N15">
    <sortCondition descending="1" ref="N3"/>
  </sortState>
  <mergeCells count="3">
    <mergeCell ref="A1:C1"/>
    <mergeCell ref="I1:L1"/>
    <mergeCell ref="M1:O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workbookViewId="0">
      <selection activeCell="O7" sqref="O7"/>
    </sheetView>
  </sheetViews>
  <sheetFormatPr defaultRowHeight="11.25" x14ac:dyDescent="0.2"/>
  <cols>
    <col min="1" max="1" width="4" style="41" bestFit="1" customWidth="1"/>
    <col min="2" max="2" width="3.5703125" style="41" bestFit="1" customWidth="1"/>
    <col min="3" max="3" width="12.28515625" style="41" bestFit="1" customWidth="1"/>
    <col min="4" max="4" width="5.28515625" style="41" bestFit="1" customWidth="1"/>
    <col min="5" max="5" width="15.85546875" style="41" bestFit="1" customWidth="1"/>
    <col min="6" max="6" width="5" style="41" bestFit="1" customWidth="1"/>
    <col min="7" max="8" width="5.140625" style="41" bestFit="1" customWidth="1"/>
    <col min="9" max="9" width="4.28515625" style="41" bestFit="1" customWidth="1"/>
    <col min="10" max="10" width="5.28515625" style="41" bestFit="1" customWidth="1"/>
    <col min="11" max="11" width="5.7109375" style="41" bestFit="1" customWidth="1"/>
    <col min="12" max="12" width="5" style="41" bestFit="1" customWidth="1"/>
    <col min="13" max="13" width="3.5703125" style="41" bestFit="1" customWidth="1"/>
    <col min="14" max="14" width="6.5703125" style="41" bestFit="1" customWidth="1"/>
    <col min="15" max="15" width="5.140625" style="41" bestFit="1" customWidth="1"/>
    <col min="16" max="16" width="4.28515625" style="41" bestFit="1" customWidth="1"/>
    <col min="17" max="16384" width="9.140625" style="41"/>
  </cols>
  <sheetData>
    <row r="1" spans="1:16" x14ac:dyDescent="0.2">
      <c r="A1" s="75" t="s">
        <v>168</v>
      </c>
      <c r="B1" s="75"/>
      <c r="C1" s="75"/>
      <c r="D1" s="39"/>
      <c r="E1" s="39"/>
      <c r="F1" s="50"/>
      <c r="G1" s="50"/>
      <c r="H1" s="50"/>
      <c r="I1" s="50"/>
      <c r="J1" s="79"/>
      <c r="K1" s="79"/>
      <c r="L1" s="79"/>
      <c r="M1" s="50"/>
      <c r="N1" s="39"/>
      <c r="O1" s="39"/>
    </row>
    <row r="2" spans="1:16" s="42" customFormat="1" x14ac:dyDescent="0.2">
      <c r="A2" s="33" t="s">
        <v>0</v>
      </c>
      <c r="B2" s="34" t="s">
        <v>3</v>
      </c>
      <c r="C2" s="35" t="s">
        <v>1</v>
      </c>
      <c r="D2" s="36" t="s">
        <v>2</v>
      </c>
      <c r="E2" s="36" t="s">
        <v>3</v>
      </c>
      <c r="F2" s="35" t="s">
        <v>29</v>
      </c>
      <c r="G2" s="35" t="s">
        <v>8</v>
      </c>
      <c r="H2" s="35" t="s">
        <v>8</v>
      </c>
      <c r="I2" s="35" t="s">
        <v>4</v>
      </c>
      <c r="J2" s="36" t="s">
        <v>126</v>
      </c>
      <c r="K2" s="37" t="s">
        <v>127</v>
      </c>
      <c r="L2" s="35" t="s">
        <v>29</v>
      </c>
      <c r="M2" s="35" t="s">
        <v>556</v>
      </c>
      <c r="N2" s="35" t="s">
        <v>128</v>
      </c>
      <c r="O2" s="35" t="s">
        <v>129</v>
      </c>
      <c r="P2" s="35" t="s">
        <v>130</v>
      </c>
    </row>
    <row r="3" spans="1:16" x14ac:dyDescent="0.2">
      <c r="A3" s="6">
        <v>1</v>
      </c>
      <c r="B3" s="18" t="s">
        <v>613</v>
      </c>
      <c r="C3" s="8" t="s">
        <v>614</v>
      </c>
      <c r="D3" s="8" t="s">
        <v>220</v>
      </c>
      <c r="E3" s="8" t="s">
        <v>322</v>
      </c>
      <c r="F3" s="14"/>
      <c r="G3" s="14"/>
      <c r="H3" s="14"/>
      <c r="I3" s="9"/>
      <c r="J3" s="16">
        <v>45</v>
      </c>
      <c r="K3" s="16">
        <v>45</v>
      </c>
      <c r="L3" s="9">
        <v>90</v>
      </c>
      <c r="M3" s="9"/>
      <c r="N3" s="9">
        <f t="shared" ref="N3:N8" si="0">SUM(F3,G3,H3,I3,L3,M3)</f>
        <v>90</v>
      </c>
      <c r="O3" s="9"/>
      <c r="P3" s="9">
        <f t="shared" ref="P3:P8" si="1">N3-O3</f>
        <v>90</v>
      </c>
    </row>
    <row r="4" spans="1:16" x14ac:dyDescent="0.2">
      <c r="A4" s="6">
        <v>2</v>
      </c>
      <c r="B4" s="18" t="s">
        <v>613</v>
      </c>
      <c r="C4" s="8" t="s">
        <v>615</v>
      </c>
      <c r="D4" s="8" t="s">
        <v>29</v>
      </c>
      <c r="E4" s="8" t="s">
        <v>616</v>
      </c>
      <c r="F4" s="14"/>
      <c r="G4" s="14"/>
      <c r="H4" s="14"/>
      <c r="I4" s="9"/>
      <c r="J4" s="16">
        <v>45</v>
      </c>
      <c r="K4" s="16">
        <v>45</v>
      </c>
      <c r="L4" s="9">
        <v>90</v>
      </c>
      <c r="M4" s="9"/>
      <c r="N4" s="9">
        <f t="shared" si="0"/>
        <v>90</v>
      </c>
      <c r="O4" s="9"/>
      <c r="P4" s="9">
        <f t="shared" si="1"/>
        <v>90</v>
      </c>
    </row>
    <row r="5" spans="1:16" x14ac:dyDescent="0.2">
      <c r="A5" s="6">
        <v>3</v>
      </c>
      <c r="B5" s="18" t="s">
        <v>190</v>
      </c>
      <c r="C5" s="8" t="s">
        <v>557</v>
      </c>
      <c r="D5" s="8" t="s">
        <v>29</v>
      </c>
      <c r="E5" s="8" t="s">
        <v>66</v>
      </c>
      <c r="F5" s="14"/>
      <c r="G5" s="14"/>
      <c r="H5" s="14"/>
      <c r="I5" s="9">
        <v>45</v>
      </c>
      <c r="J5" s="16"/>
      <c r="K5" s="16"/>
      <c r="L5" s="9"/>
      <c r="M5" s="9">
        <v>45</v>
      </c>
      <c r="N5" s="9">
        <f t="shared" si="0"/>
        <v>90</v>
      </c>
      <c r="O5" s="9"/>
      <c r="P5" s="9">
        <f t="shared" si="1"/>
        <v>90</v>
      </c>
    </row>
    <row r="6" spans="1:16" x14ac:dyDescent="0.2">
      <c r="A6" s="6">
        <v>4</v>
      </c>
      <c r="B6" s="18" t="s">
        <v>190</v>
      </c>
      <c r="C6" s="8" t="s">
        <v>397</v>
      </c>
      <c r="D6" s="8" t="s">
        <v>398</v>
      </c>
      <c r="E6" s="8" t="s">
        <v>66</v>
      </c>
      <c r="F6" s="14"/>
      <c r="G6" s="14"/>
      <c r="H6" s="14"/>
      <c r="I6" s="9">
        <v>45</v>
      </c>
      <c r="J6" s="16"/>
      <c r="K6" s="16"/>
      <c r="L6" s="9"/>
      <c r="M6" s="9">
        <v>45</v>
      </c>
      <c r="N6" s="9">
        <f t="shared" si="0"/>
        <v>90</v>
      </c>
      <c r="O6" s="9"/>
      <c r="P6" s="9">
        <f t="shared" si="1"/>
        <v>90</v>
      </c>
    </row>
    <row r="7" spans="1:16" x14ac:dyDescent="0.2">
      <c r="A7" s="6">
        <v>5</v>
      </c>
      <c r="B7" s="18" t="s">
        <v>79</v>
      </c>
      <c r="C7" s="8" t="s">
        <v>82</v>
      </c>
      <c r="D7" s="8" t="s">
        <v>83</v>
      </c>
      <c r="E7" s="8" t="s">
        <v>84</v>
      </c>
      <c r="F7" s="14">
        <v>45</v>
      </c>
      <c r="G7" s="14">
        <v>45</v>
      </c>
      <c r="H7" s="14"/>
      <c r="I7" s="9"/>
      <c r="J7" s="16"/>
      <c r="K7" s="16"/>
      <c r="L7" s="9"/>
      <c r="M7" s="9"/>
      <c r="N7" s="9">
        <f t="shared" si="0"/>
        <v>90</v>
      </c>
      <c r="O7" s="9"/>
      <c r="P7" s="9">
        <f t="shared" si="1"/>
        <v>90</v>
      </c>
    </row>
    <row r="8" spans="1:16" x14ac:dyDescent="0.2">
      <c r="A8" s="6">
        <v>6</v>
      </c>
      <c r="B8" s="18" t="s">
        <v>344</v>
      </c>
      <c r="C8" s="8" t="s">
        <v>345</v>
      </c>
      <c r="D8" s="8" t="s">
        <v>134</v>
      </c>
      <c r="E8" s="8" t="s">
        <v>342</v>
      </c>
      <c r="F8" s="14"/>
      <c r="G8" s="14">
        <v>54</v>
      </c>
      <c r="H8" s="14"/>
      <c r="I8" s="9"/>
      <c r="J8" s="16"/>
      <c r="K8" s="16"/>
      <c r="L8" s="9"/>
      <c r="M8" s="9"/>
      <c r="N8" s="9">
        <f t="shared" si="0"/>
        <v>54</v>
      </c>
      <c r="O8" s="9"/>
      <c r="P8" s="9">
        <f t="shared" si="1"/>
        <v>54</v>
      </c>
    </row>
  </sheetData>
  <sortState ref="B3:P8">
    <sortCondition descending="1" ref="P3"/>
  </sortState>
  <mergeCells count="2">
    <mergeCell ref="A1:C1"/>
    <mergeCell ref="J1:L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workbookViewId="0">
      <selection activeCell="L12" sqref="L12"/>
    </sheetView>
  </sheetViews>
  <sheetFormatPr defaultRowHeight="11.25" x14ac:dyDescent="0.2"/>
  <cols>
    <col min="1" max="1" width="4" style="24" bestFit="1" customWidth="1"/>
    <col min="2" max="2" width="3.5703125" style="24" bestFit="1" customWidth="1"/>
    <col min="3" max="3" width="13.42578125" style="24" bestFit="1" customWidth="1"/>
    <col min="4" max="4" width="5.28515625" style="24" bestFit="1" customWidth="1"/>
    <col min="5" max="5" width="11.5703125" style="24" bestFit="1" customWidth="1"/>
    <col min="6" max="6" width="5" style="24" bestFit="1" customWidth="1"/>
    <col min="7" max="8" width="5.140625" style="24" bestFit="1" customWidth="1"/>
    <col min="9" max="9" width="4.28515625" style="24" bestFit="1" customWidth="1"/>
    <col min="10" max="10" width="5.28515625" style="24" hidden="1" customWidth="1"/>
    <col min="11" max="11" width="5.7109375" style="24" hidden="1" customWidth="1"/>
    <col min="12" max="12" width="5" style="24" bestFit="1" customWidth="1"/>
    <col min="13" max="13" width="4" style="24" bestFit="1" customWidth="1"/>
    <col min="14" max="14" width="6.5703125" style="24" bestFit="1" customWidth="1"/>
    <col min="15" max="15" width="5.140625" style="24" bestFit="1" customWidth="1"/>
    <col min="16" max="16" width="4.28515625" style="24" bestFit="1" customWidth="1"/>
    <col min="17" max="16384" width="9.140625" style="24"/>
  </cols>
  <sheetData>
    <row r="1" spans="1:16" x14ac:dyDescent="0.2">
      <c r="A1" s="75" t="s">
        <v>170</v>
      </c>
      <c r="B1" s="75"/>
      <c r="C1" s="75"/>
      <c r="D1" s="44"/>
      <c r="E1" s="44"/>
      <c r="F1" s="49"/>
      <c r="G1" s="49"/>
      <c r="H1" s="49"/>
      <c r="I1" s="57"/>
      <c r="J1" s="74"/>
      <c r="K1" s="74"/>
      <c r="L1" s="74"/>
      <c r="M1" s="49"/>
      <c r="N1" s="44"/>
      <c r="O1" s="44"/>
    </row>
    <row r="2" spans="1:16" x14ac:dyDescent="0.2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5" t="s">
        <v>29</v>
      </c>
      <c r="G2" s="35" t="s">
        <v>8</v>
      </c>
      <c r="H2" s="35" t="s">
        <v>8</v>
      </c>
      <c r="I2" s="35" t="s">
        <v>4</v>
      </c>
      <c r="J2" s="36" t="s">
        <v>126</v>
      </c>
      <c r="K2" s="37" t="s">
        <v>127</v>
      </c>
      <c r="L2" s="35" t="s">
        <v>29</v>
      </c>
      <c r="M2" s="35" t="s">
        <v>556</v>
      </c>
      <c r="N2" s="35" t="s">
        <v>128</v>
      </c>
      <c r="O2" s="35" t="s">
        <v>129</v>
      </c>
      <c r="P2" s="35" t="s">
        <v>130</v>
      </c>
    </row>
    <row r="3" spans="1:16" x14ac:dyDescent="0.2">
      <c r="A3" s="6">
        <v>1</v>
      </c>
      <c r="B3" s="7" t="s">
        <v>174</v>
      </c>
      <c r="C3" s="8" t="s">
        <v>175</v>
      </c>
      <c r="D3" s="8" t="s">
        <v>29</v>
      </c>
      <c r="E3" s="8" t="s">
        <v>162</v>
      </c>
      <c r="F3" s="14">
        <v>90</v>
      </c>
      <c r="G3" s="14">
        <v>90</v>
      </c>
      <c r="H3" s="14">
        <v>45</v>
      </c>
      <c r="I3" s="9">
        <v>45</v>
      </c>
      <c r="J3" s="16">
        <v>54</v>
      </c>
      <c r="K3" s="16">
        <v>54</v>
      </c>
      <c r="L3" s="9">
        <v>108</v>
      </c>
      <c r="M3" s="9"/>
      <c r="N3" s="9">
        <f>SUM(F3,G3,H3,I3,L3,M3)</f>
        <v>378</v>
      </c>
      <c r="O3" s="9"/>
      <c r="P3" s="9">
        <f>N3-O3</f>
        <v>378</v>
      </c>
    </row>
    <row r="4" spans="1:16" x14ac:dyDescent="0.2">
      <c r="A4" s="6">
        <v>2</v>
      </c>
      <c r="B4" s="18" t="s">
        <v>176</v>
      </c>
      <c r="C4" s="8" t="s">
        <v>177</v>
      </c>
      <c r="D4" s="8" t="s">
        <v>4</v>
      </c>
      <c r="E4" s="8" t="s">
        <v>178</v>
      </c>
      <c r="F4" s="9">
        <v>72</v>
      </c>
      <c r="G4" s="9">
        <v>36</v>
      </c>
      <c r="H4" s="9"/>
      <c r="I4" s="9"/>
      <c r="J4" s="16"/>
      <c r="K4" s="16"/>
      <c r="L4" s="9"/>
      <c r="M4" s="9">
        <v>54</v>
      </c>
      <c r="N4" s="9">
        <f>SUM(F4,G4,H4,I4,L4,M4)</f>
        <v>162</v>
      </c>
      <c r="O4" s="9"/>
      <c r="P4" s="9">
        <f>N4-O4</f>
        <v>162</v>
      </c>
    </row>
    <row r="5" spans="1:16" ht="33.75" x14ac:dyDescent="0.2">
      <c r="A5" s="6">
        <v>3</v>
      </c>
      <c r="B5" s="7" t="s">
        <v>647</v>
      </c>
      <c r="C5" s="8" t="s">
        <v>348</v>
      </c>
      <c r="D5" s="8" t="s">
        <v>8</v>
      </c>
      <c r="E5" s="8" t="s">
        <v>66</v>
      </c>
      <c r="F5" s="9"/>
      <c r="G5" s="14">
        <v>57</v>
      </c>
      <c r="H5" s="9"/>
      <c r="I5" s="9"/>
      <c r="J5" s="16" t="s">
        <v>24</v>
      </c>
      <c r="K5" s="16" t="s">
        <v>24</v>
      </c>
      <c r="L5" s="9" t="s">
        <v>600</v>
      </c>
      <c r="M5" s="21">
        <v>45</v>
      </c>
      <c r="N5" s="9">
        <f>SUM(F5,G5,H5,I5,L5,M5)</f>
        <v>102</v>
      </c>
      <c r="O5" s="9"/>
      <c r="P5" s="9">
        <f>N5-O5</f>
        <v>102</v>
      </c>
    </row>
    <row r="6" spans="1:16" x14ac:dyDescent="0.2">
      <c r="A6" s="6">
        <v>4</v>
      </c>
      <c r="B6" s="18" t="s">
        <v>346</v>
      </c>
      <c r="C6" s="8" t="s">
        <v>347</v>
      </c>
      <c r="D6" s="8" t="s">
        <v>220</v>
      </c>
      <c r="E6" s="8" t="s">
        <v>162</v>
      </c>
      <c r="F6" s="9"/>
      <c r="G6" s="9">
        <v>72</v>
      </c>
      <c r="H6" s="9"/>
      <c r="I6" s="9"/>
      <c r="J6" s="16"/>
      <c r="K6" s="16"/>
      <c r="L6" s="9"/>
      <c r="M6" s="9"/>
      <c r="N6" s="9">
        <f>SUM(F6,G6,H6,I6,L6,M6)</f>
        <v>72</v>
      </c>
      <c r="O6" s="9"/>
      <c r="P6" s="9">
        <f>N6-O6</f>
        <v>72</v>
      </c>
    </row>
    <row r="7" spans="1:16" x14ac:dyDescent="0.2">
      <c r="A7" s="6">
        <v>5</v>
      </c>
      <c r="B7" s="18" t="s">
        <v>349</v>
      </c>
      <c r="C7" s="8" t="s">
        <v>350</v>
      </c>
      <c r="D7" s="8" t="s">
        <v>207</v>
      </c>
      <c r="E7" s="8" t="s">
        <v>351</v>
      </c>
      <c r="F7" s="9"/>
      <c r="G7" s="9">
        <v>45</v>
      </c>
      <c r="H7" s="9"/>
      <c r="I7" s="9"/>
      <c r="J7" s="16"/>
      <c r="K7" s="16"/>
      <c r="L7" s="9"/>
      <c r="M7" s="9"/>
      <c r="N7" s="9">
        <f>SUM(F7,G7,H7,I7,L7,M7)</f>
        <v>45</v>
      </c>
      <c r="O7" s="9"/>
      <c r="P7" s="9">
        <f>N7-O7</f>
        <v>45</v>
      </c>
    </row>
    <row r="8" spans="1:16" x14ac:dyDescent="0.2">
      <c r="A8" s="80" t="s">
        <v>624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</row>
    <row r="10" spans="1:16" x14ac:dyDescent="0.2">
      <c r="B10" s="45">
        <v>757</v>
      </c>
      <c r="C10" s="45" t="s">
        <v>171</v>
      </c>
      <c r="D10" s="45" t="s">
        <v>172</v>
      </c>
      <c r="E10" s="45" t="s">
        <v>173</v>
      </c>
      <c r="F10" s="45" t="s">
        <v>23</v>
      </c>
      <c r="G10" s="45"/>
      <c r="H10" s="45"/>
      <c r="I10" s="45"/>
      <c r="J10" s="45"/>
      <c r="K10" s="45"/>
      <c r="L10" s="45"/>
      <c r="M10" s="45"/>
      <c r="N10" s="45"/>
      <c r="O10" s="45"/>
      <c r="P10" s="45"/>
    </row>
    <row r="11" spans="1:16" x14ac:dyDescent="0.2">
      <c r="B11" s="45">
        <v>769</v>
      </c>
      <c r="C11" s="45" t="s">
        <v>384</v>
      </c>
      <c r="D11" s="45" t="s">
        <v>8</v>
      </c>
      <c r="E11" s="45" t="s">
        <v>66</v>
      </c>
      <c r="F11" s="45"/>
      <c r="G11" s="45"/>
      <c r="H11" s="45"/>
      <c r="I11" s="45"/>
      <c r="J11" s="45" t="s">
        <v>24</v>
      </c>
      <c r="K11" s="45" t="s">
        <v>24</v>
      </c>
      <c r="L11" s="67" t="s">
        <v>648</v>
      </c>
      <c r="M11" s="45"/>
      <c r="N11" s="45"/>
      <c r="O11" s="45"/>
      <c r="P11" s="45"/>
    </row>
  </sheetData>
  <sortState ref="B3:P7">
    <sortCondition descending="1" ref="P3"/>
  </sortState>
  <mergeCells count="3">
    <mergeCell ref="A1:C1"/>
    <mergeCell ref="J1:L1"/>
    <mergeCell ref="A8:P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7"/>
  <sheetViews>
    <sheetView workbookViewId="0">
      <selection activeCell="Q18" sqref="Q18"/>
    </sheetView>
  </sheetViews>
  <sheetFormatPr defaultRowHeight="11.25" x14ac:dyDescent="0.2"/>
  <cols>
    <col min="1" max="1" width="4" style="24" bestFit="1" customWidth="1"/>
    <col min="2" max="2" width="3.5703125" style="24" bestFit="1" customWidth="1"/>
    <col min="3" max="3" width="4.85546875" style="24" bestFit="1" customWidth="1"/>
    <col min="4" max="4" width="17.28515625" style="24" bestFit="1" customWidth="1"/>
    <col min="5" max="5" width="5.28515625" style="24" bestFit="1" customWidth="1"/>
    <col min="6" max="6" width="17.28515625" style="24" bestFit="1" customWidth="1"/>
    <col min="7" max="7" width="5.28515625" style="24" bestFit="1" customWidth="1"/>
    <col min="8" max="8" width="15.85546875" style="24" bestFit="1" customWidth="1"/>
    <col min="9" max="9" width="5" style="24" bestFit="1" customWidth="1"/>
    <col min="10" max="11" width="5.140625" style="24" bestFit="1" customWidth="1"/>
    <col min="12" max="12" width="4.28515625" style="24" bestFit="1" customWidth="1"/>
    <col min="13" max="13" width="5.28515625" style="24" hidden="1" customWidth="1"/>
    <col min="14" max="14" width="5.7109375" style="24" hidden="1" customWidth="1"/>
    <col min="15" max="15" width="5" style="24" bestFit="1" customWidth="1"/>
    <col min="16" max="16" width="3.5703125" style="24" bestFit="1" customWidth="1"/>
    <col min="17" max="17" width="6.5703125" style="24" bestFit="1" customWidth="1"/>
    <col min="18" max="18" width="5.140625" style="24" bestFit="1" customWidth="1"/>
    <col min="19" max="19" width="4.28515625" style="24" bestFit="1" customWidth="1"/>
    <col min="20" max="16384" width="9.140625" style="24"/>
  </cols>
  <sheetData>
    <row r="1" spans="1:19" x14ac:dyDescent="0.2">
      <c r="A1" s="75" t="s">
        <v>180</v>
      </c>
      <c r="B1" s="75"/>
      <c r="C1" s="75"/>
      <c r="D1" s="75"/>
      <c r="E1" s="75"/>
      <c r="F1" s="75"/>
      <c r="G1" s="44"/>
      <c r="H1" s="44"/>
      <c r="I1" s="57"/>
      <c r="J1" s="57"/>
      <c r="K1" s="57"/>
      <c r="L1" s="57"/>
      <c r="M1" s="74"/>
      <c r="N1" s="74"/>
      <c r="O1" s="74"/>
      <c r="P1" s="57"/>
      <c r="Q1" s="44"/>
      <c r="R1" s="44"/>
    </row>
    <row r="2" spans="1:19" x14ac:dyDescent="0.2">
      <c r="A2" s="1" t="s">
        <v>0</v>
      </c>
      <c r="B2" s="4" t="s">
        <v>3</v>
      </c>
      <c r="C2" s="4" t="s">
        <v>181</v>
      </c>
      <c r="D2" s="2" t="s">
        <v>1</v>
      </c>
      <c r="E2" s="3" t="s">
        <v>2</v>
      </c>
      <c r="F2" s="2" t="s">
        <v>1</v>
      </c>
      <c r="G2" s="3" t="s">
        <v>2</v>
      </c>
      <c r="H2" s="3" t="s">
        <v>3</v>
      </c>
      <c r="I2" s="35" t="s">
        <v>29</v>
      </c>
      <c r="J2" s="35" t="s">
        <v>8</v>
      </c>
      <c r="K2" s="35" t="s">
        <v>8</v>
      </c>
      <c r="L2" s="35" t="s">
        <v>4</v>
      </c>
      <c r="M2" s="36" t="s">
        <v>126</v>
      </c>
      <c r="N2" s="37" t="s">
        <v>127</v>
      </c>
      <c r="O2" s="35" t="s">
        <v>29</v>
      </c>
      <c r="P2" s="35" t="s">
        <v>19</v>
      </c>
      <c r="Q2" s="35" t="s">
        <v>128</v>
      </c>
      <c r="R2" s="35" t="s">
        <v>129</v>
      </c>
      <c r="S2" s="35" t="s">
        <v>130</v>
      </c>
    </row>
    <row r="3" spans="1:19" x14ac:dyDescent="0.2">
      <c r="A3" s="6">
        <v>1</v>
      </c>
      <c r="B3" s="7" t="s">
        <v>320</v>
      </c>
      <c r="C3" s="31" t="s">
        <v>352</v>
      </c>
      <c r="D3" s="8" t="s">
        <v>321</v>
      </c>
      <c r="E3" s="8" t="s">
        <v>4</v>
      </c>
      <c r="F3" s="8" t="s">
        <v>323</v>
      </c>
      <c r="G3" s="8" t="s">
        <v>4</v>
      </c>
      <c r="H3" s="8" t="s">
        <v>322</v>
      </c>
      <c r="I3" s="14"/>
      <c r="J3" s="14">
        <v>72</v>
      </c>
      <c r="K3" s="14">
        <v>45</v>
      </c>
      <c r="L3" s="9">
        <v>72</v>
      </c>
      <c r="M3" s="16">
        <v>72</v>
      </c>
      <c r="N3" s="16">
        <v>72</v>
      </c>
      <c r="O3" s="9">
        <v>144</v>
      </c>
      <c r="P3" s="9">
        <v>45</v>
      </c>
      <c r="Q3" s="9">
        <f t="shared" ref="Q3:Q11" si="0">SUM(I3,J3,K3,L3,O3,P3)</f>
        <v>378</v>
      </c>
      <c r="R3" s="9"/>
      <c r="S3" s="48">
        <f t="shared" ref="S3:S14" si="1">Q3-R3</f>
        <v>378</v>
      </c>
    </row>
    <row r="4" spans="1:19" x14ac:dyDescent="0.2">
      <c r="A4" s="6">
        <v>2</v>
      </c>
      <c r="B4" s="7" t="s">
        <v>336</v>
      </c>
      <c r="C4" s="31" t="s">
        <v>353</v>
      </c>
      <c r="D4" s="8" t="s">
        <v>337</v>
      </c>
      <c r="E4" s="8" t="s">
        <v>55</v>
      </c>
      <c r="F4" s="8" t="s">
        <v>339</v>
      </c>
      <c r="G4" s="8" t="s">
        <v>55</v>
      </c>
      <c r="H4" s="8" t="s">
        <v>338</v>
      </c>
      <c r="I4" s="14"/>
      <c r="J4" s="14">
        <v>72</v>
      </c>
      <c r="K4" s="14">
        <v>45</v>
      </c>
      <c r="L4" s="9"/>
      <c r="M4" s="16"/>
      <c r="N4" s="16"/>
      <c r="O4" s="9"/>
      <c r="P4" s="9">
        <v>72</v>
      </c>
      <c r="Q4" s="9">
        <f t="shared" si="0"/>
        <v>189</v>
      </c>
      <c r="R4" s="9"/>
      <c r="S4" s="9">
        <f t="shared" si="1"/>
        <v>189</v>
      </c>
    </row>
    <row r="5" spans="1:19" x14ac:dyDescent="0.2">
      <c r="A5" s="6">
        <v>3</v>
      </c>
      <c r="B5" s="7" t="s">
        <v>336</v>
      </c>
      <c r="C5" s="31" t="s">
        <v>353</v>
      </c>
      <c r="D5" s="8" t="s">
        <v>337</v>
      </c>
      <c r="E5" s="8" t="s">
        <v>55</v>
      </c>
      <c r="F5" s="8" t="s">
        <v>611</v>
      </c>
      <c r="G5" s="8" t="s">
        <v>55</v>
      </c>
      <c r="H5" s="12" t="s">
        <v>338</v>
      </c>
      <c r="I5" s="14"/>
      <c r="J5" s="51"/>
      <c r="K5" s="9"/>
      <c r="L5" s="9"/>
      <c r="M5" s="16">
        <v>90</v>
      </c>
      <c r="N5" s="16">
        <v>72</v>
      </c>
      <c r="O5" s="9">
        <v>162</v>
      </c>
      <c r="P5" s="9"/>
      <c r="Q5" s="9">
        <f t="shared" si="0"/>
        <v>162</v>
      </c>
      <c r="R5" s="9"/>
      <c r="S5" s="9">
        <f t="shared" si="1"/>
        <v>162</v>
      </c>
    </row>
    <row r="6" spans="1:19" x14ac:dyDescent="0.2">
      <c r="A6" s="6">
        <v>4</v>
      </c>
      <c r="B6" s="7" t="s">
        <v>340</v>
      </c>
      <c r="C6" s="31" t="s">
        <v>353</v>
      </c>
      <c r="D6" s="8" t="s">
        <v>341</v>
      </c>
      <c r="E6" s="8" t="s">
        <v>55</v>
      </c>
      <c r="F6" s="8" t="s">
        <v>619</v>
      </c>
      <c r="G6" s="8" t="s">
        <v>55</v>
      </c>
      <c r="H6" s="12" t="s">
        <v>342</v>
      </c>
      <c r="I6" s="14"/>
      <c r="J6" s="51"/>
      <c r="K6" s="9"/>
      <c r="L6" s="9"/>
      <c r="M6" s="16">
        <v>72</v>
      </c>
      <c r="N6" s="16">
        <v>90</v>
      </c>
      <c r="O6" s="9">
        <v>162</v>
      </c>
      <c r="P6" s="9"/>
      <c r="Q6" s="9">
        <f t="shared" si="0"/>
        <v>162</v>
      </c>
      <c r="R6" s="9"/>
      <c r="S6" s="9">
        <f t="shared" si="1"/>
        <v>162</v>
      </c>
    </row>
    <row r="7" spans="1:19" x14ac:dyDescent="0.2">
      <c r="A7" s="6">
        <v>5</v>
      </c>
      <c r="B7" s="7" t="s">
        <v>396</v>
      </c>
      <c r="C7" s="31" t="s">
        <v>609</v>
      </c>
      <c r="D7" s="8" t="s">
        <v>548</v>
      </c>
      <c r="E7" s="8" t="s">
        <v>4</v>
      </c>
      <c r="F7" s="8" t="s">
        <v>549</v>
      </c>
      <c r="G7" s="8" t="s">
        <v>4</v>
      </c>
      <c r="H7" s="8" t="s">
        <v>151</v>
      </c>
      <c r="I7" s="14"/>
      <c r="J7" s="14"/>
      <c r="K7" s="14"/>
      <c r="L7" s="9">
        <v>45</v>
      </c>
      <c r="M7" s="16">
        <v>45</v>
      </c>
      <c r="N7" s="16">
        <v>45</v>
      </c>
      <c r="O7" s="9">
        <v>90</v>
      </c>
      <c r="P7" s="9"/>
      <c r="Q7" s="9">
        <f t="shared" si="0"/>
        <v>135</v>
      </c>
      <c r="R7" s="9"/>
      <c r="S7" s="9">
        <f t="shared" si="1"/>
        <v>135</v>
      </c>
    </row>
    <row r="8" spans="1:19" x14ac:dyDescent="0.2">
      <c r="A8" s="6">
        <v>6</v>
      </c>
      <c r="B8" s="7" t="s">
        <v>333</v>
      </c>
      <c r="C8" s="31" t="s">
        <v>437</v>
      </c>
      <c r="D8" s="8" t="s">
        <v>334</v>
      </c>
      <c r="E8" s="8" t="s">
        <v>220</v>
      </c>
      <c r="F8" s="8" t="s">
        <v>347</v>
      </c>
      <c r="G8" s="8" t="s">
        <v>220</v>
      </c>
      <c r="H8" s="8" t="s">
        <v>335</v>
      </c>
      <c r="I8" s="14"/>
      <c r="J8" s="14"/>
      <c r="K8" s="14">
        <v>72</v>
      </c>
      <c r="L8" s="9"/>
      <c r="M8" s="16">
        <v>57</v>
      </c>
      <c r="N8" s="16" t="s">
        <v>11</v>
      </c>
      <c r="O8" s="9">
        <v>57</v>
      </c>
      <c r="P8" s="9"/>
      <c r="Q8" s="9">
        <f t="shared" si="0"/>
        <v>129</v>
      </c>
      <c r="R8" s="9"/>
      <c r="S8" s="9">
        <f t="shared" si="1"/>
        <v>129</v>
      </c>
    </row>
    <row r="9" spans="1:19" x14ac:dyDescent="0.2">
      <c r="A9" s="6">
        <v>7</v>
      </c>
      <c r="B9" s="7" t="s">
        <v>190</v>
      </c>
      <c r="C9" s="31" t="s">
        <v>558</v>
      </c>
      <c r="D9" s="8" t="s">
        <v>557</v>
      </c>
      <c r="E9" s="8" t="s">
        <v>29</v>
      </c>
      <c r="F9" s="8" t="s">
        <v>397</v>
      </c>
      <c r="G9" s="8" t="s">
        <v>398</v>
      </c>
      <c r="H9" s="8" t="s">
        <v>66</v>
      </c>
      <c r="I9" s="14"/>
      <c r="J9" s="14"/>
      <c r="K9" s="14"/>
      <c r="L9" s="9">
        <v>45</v>
      </c>
      <c r="M9" s="16"/>
      <c r="N9" s="16"/>
      <c r="O9" s="9"/>
      <c r="P9" s="9">
        <v>45</v>
      </c>
      <c r="Q9" s="9">
        <f t="shared" si="0"/>
        <v>90</v>
      </c>
      <c r="R9" s="9"/>
      <c r="S9" s="9">
        <f t="shared" si="1"/>
        <v>90</v>
      </c>
    </row>
    <row r="10" spans="1:19" x14ac:dyDescent="0.2">
      <c r="A10" s="6">
        <v>8</v>
      </c>
      <c r="B10" s="7" t="s">
        <v>340</v>
      </c>
      <c r="C10" s="31" t="s">
        <v>353</v>
      </c>
      <c r="D10" s="8" t="s">
        <v>341</v>
      </c>
      <c r="E10" s="8" t="s">
        <v>55</v>
      </c>
      <c r="F10" s="8" t="s">
        <v>343</v>
      </c>
      <c r="G10" s="8" t="s">
        <v>158</v>
      </c>
      <c r="H10" s="8" t="s">
        <v>342</v>
      </c>
      <c r="I10" s="14"/>
      <c r="J10" s="14">
        <v>57</v>
      </c>
      <c r="K10" s="14" t="s">
        <v>11</v>
      </c>
      <c r="L10" s="9"/>
      <c r="M10" s="16"/>
      <c r="N10" s="16"/>
      <c r="O10" s="9"/>
      <c r="P10" s="9"/>
      <c r="Q10" s="9">
        <f t="shared" si="0"/>
        <v>57</v>
      </c>
      <c r="R10" s="9"/>
      <c r="S10" s="9">
        <f t="shared" si="1"/>
        <v>57</v>
      </c>
    </row>
    <row r="11" spans="1:19" x14ac:dyDescent="0.2">
      <c r="A11" s="6">
        <v>9</v>
      </c>
      <c r="B11" s="7" t="s">
        <v>135</v>
      </c>
      <c r="C11" s="31" t="s">
        <v>352</v>
      </c>
      <c r="D11" s="8" t="s">
        <v>206</v>
      </c>
      <c r="E11" s="8" t="s">
        <v>207</v>
      </c>
      <c r="F11" s="8" t="s">
        <v>201</v>
      </c>
      <c r="G11" s="8" t="s">
        <v>8</v>
      </c>
      <c r="H11" s="8" t="s">
        <v>136</v>
      </c>
      <c r="I11" s="14"/>
      <c r="J11" s="14">
        <v>57</v>
      </c>
      <c r="K11" s="14"/>
      <c r="L11" s="9"/>
      <c r="M11" s="16"/>
      <c r="N11" s="16"/>
      <c r="O11" s="9"/>
      <c r="P11" s="9"/>
      <c r="Q11" s="9">
        <f t="shared" si="0"/>
        <v>57</v>
      </c>
      <c r="R11" s="9"/>
      <c r="S11" s="9">
        <f t="shared" si="1"/>
        <v>57</v>
      </c>
    </row>
    <row r="12" spans="1:19" ht="22.5" x14ac:dyDescent="0.2">
      <c r="A12" s="6">
        <v>10</v>
      </c>
      <c r="B12" s="7" t="s">
        <v>326</v>
      </c>
      <c r="C12" s="31" t="s">
        <v>608</v>
      </c>
      <c r="D12" s="8" t="s">
        <v>153</v>
      </c>
      <c r="E12" s="8" t="s">
        <v>4</v>
      </c>
      <c r="F12" s="8" t="s">
        <v>179</v>
      </c>
      <c r="G12" s="8" t="s">
        <v>4</v>
      </c>
      <c r="H12" s="12" t="s">
        <v>327</v>
      </c>
      <c r="I12" s="14" t="s">
        <v>11</v>
      </c>
      <c r="J12" s="51" t="s">
        <v>650</v>
      </c>
      <c r="K12" s="9"/>
      <c r="L12" s="9"/>
      <c r="M12" s="16"/>
      <c r="N12" s="16"/>
      <c r="O12" s="9"/>
      <c r="P12" s="9"/>
      <c r="Q12" s="9">
        <f>SUM(I12,54,K12,L12,O12,P12)</f>
        <v>54</v>
      </c>
      <c r="R12" s="9"/>
      <c r="S12" s="9">
        <f t="shared" si="1"/>
        <v>54</v>
      </c>
    </row>
    <row r="13" spans="1:19" x14ac:dyDescent="0.2">
      <c r="A13" s="6">
        <v>11</v>
      </c>
      <c r="B13" s="7" t="s">
        <v>57</v>
      </c>
      <c r="C13" s="31" t="s">
        <v>609</v>
      </c>
      <c r="D13" s="8" t="s">
        <v>155</v>
      </c>
      <c r="E13" s="8" t="s">
        <v>4</v>
      </c>
      <c r="F13" s="8" t="s">
        <v>156</v>
      </c>
      <c r="G13" s="8" t="s">
        <v>4</v>
      </c>
      <c r="H13" s="8" t="s">
        <v>58</v>
      </c>
      <c r="I13" s="14">
        <v>45</v>
      </c>
      <c r="J13" s="14" t="s">
        <v>11</v>
      </c>
      <c r="K13" s="14"/>
      <c r="L13" s="9"/>
      <c r="M13" s="16"/>
      <c r="N13" s="16"/>
      <c r="O13" s="9"/>
      <c r="P13" s="9"/>
      <c r="Q13" s="9">
        <f>SUM(I13,J13,K13,L13,O13,P13)</f>
        <v>45</v>
      </c>
      <c r="R13" s="9"/>
      <c r="S13" s="9">
        <f t="shared" si="1"/>
        <v>45</v>
      </c>
    </row>
    <row r="14" spans="1:19" x14ac:dyDescent="0.2">
      <c r="A14" s="6">
        <v>12</v>
      </c>
      <c r="B14" s="7" t="s">
        <v>434</v>
      </c>
      <c r="C14" s="31" t="s">
        <v>437</v>
      </c>
      <c r="D14" s="8" t="s">
        <v>179</v>
      </c>
      <c r="E14" s="8" t="s">
        <v>4</v>
      </c>
      <c r="F14" s="8" t="s">
        <v>438</v>
      </c>
      <c r="G14" s="8" t="s">
        <v>83</v>
      </c>
      <c r="H14" s="12" t="s">
        <v>371</v>
      </c>
      <c r="I14" s="14"/>
      <c r="J14" s="51"/>
      <c r="K14" s="9">
        <v>30</v>
      </c>
      <c r="L14" s="9"/>
      <c r="M14" s="16"/>
      <c r="N14" s="16"/>
      <c r="O14" s="9"/>
      <c r="P14" s="9"/>
      <c r="Q14" s="9">
        <f>SUM(I14,J14,K14,L14,O14,P14)</f>
        <v>30</v>
      </c>
      <c r="R14" s="9"/>
      <c r="S14" s="9">
        <f t="shared" si="1"/>
        <v>30</v>
      </c>
    </row>
    <row r="16" spans="1:19" x14ac:dyDescent="0.2">
      <c r="B16" s="45">
        <v>61</v>
      </c>
      <c r="C16" s="45" t="s">
        <v>352</v>
      </c>
      <c r="D16" s="45" t="s">
        <v>142</v>
      </c>
      <c r="E16" s="45" t="s">
        <v>4</v>
      </c>
      <c r="F16" s="45" t="s">
        <v>617</v>
      </c>
      <c r="G16" s="45" t="s">
        <v>312</v>
      </c>
      <c r="H16" s="45" t="s">
        <v>618</v>
      </c>
      <c r="I16" s="45"/>
      <c r="J16" s="45"/>
      <c r="K16" s="45"/>
      <c r="L16" s="45"/>
      <c r="M16" s="45" t="s">
        <v>23</v>
      </c>
      <c r="N16" s="45" t="s">
        <v>23</v>
      </c>
      <c r="O16" s="68" t="s">
        <v>649</v>
      </c>
      <c r="P16" s="45"/>
      <c r="Q16" s="45"/>
      <c r="R16" s="45"/>
      <c r="S16" s="45"/>
    </row>
    <row r="17" spans="2:19" x14ac:dyDescent="0.2">
      <c r="B17" s="45">
        <v>769</v>
      </c>
      <c r="C17" s="45" t="s">
        <v>620</v>
      </c>
      <c r="D17" s="45" t="s">
        <v>348</v>
      </c>
      <c r="E17" s="45" t="s">
        <v>8</v>
      </c>
      <c r="F17" s="45" t="s">
        <v>384</v>
      </c>
      <c r="G17" s="45" t="s">
        <v>8</v>
      </c>
      <c r="H17" s="45" t="s">
        <v>66</v>
      </c>
      <c r="I17" s="45"/>
      <c r="J17" s="45"/>
      <c r="K17" s="45"/>
      <c r="L17" s="45"/>
      <c r="M17" s="45" t="s">
        <v>24</v>
      </c>
      <c r="N17" s="45" t="s">
        <v>24</v>
      </c>
      <c r="O17" s="68" t="s">
        <v>648</v>
      </c>
      <c r="P17" s="45"/>
      <c r="Q17" s="45"/>
      <c r="R17" s="45"/>
      <c r="S17" s="45"/>
    </row>
  </sheetData>
  <sortState ref="B3:S14">
    <sortCondition descending="1" ref="S3"/>
  </sortState>
  <mergeCells count="2">
    <mergeCell ref="A1:F1"/>
    <mergeCell ref="M1:O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8"/>
  <sheetViews>
    <sheetView workbookViewId="0">
      <selection activeCell="AI22" sqref="AI22"/>
    </sheetView>
  </sheetViews>
  <sheetFormatPr defaultRowHeight="15" x14ac:dyDescent="0.25"/>
  <cols>
    <col min="1" max="1" width="4" style="32" bestFit="1" customWidth="1"/>
    <col min="2" max="2" width="3.5703125" style="32" bestFit="1" customWidth="1"/>
    <col min="3" max="3" width="16.42578125" style="32" bestFit="1" customWidth="1"/>
    <col min="4" max="4" width="5.28515625" style="32" bestFit="1" customWidth="1"/>
    <col min="5" max="5" width="8.5703125" style="32" bestFit="1" customWidth="1"/>
    <col min="6" max="6" width="21" style="32" bestFit="1" customWidth="1"/>
    <col min="7" max="9" width="3" style="32" hidden="1" customWidth="1"/>
    <col min="10" max="10" width="3.5703125" style="32" bestFit="1" customWidth="1"/>
    <col min="11" max="13" width="3.140625" style="32" hidden="1" customWidth="1"/>
    <col min="14" max="14" width="3.5703125" style="32" bestFit="1" customWidth="1"/>
    <col min="15" max="17" width="2.85546875" style="32" hidden="1" customWidth="1"/>
    <col min="18" max="18" width="3.5703125" style="32" bestFit="1" customWidth="1"/>
    <col min="19" max="20" width="4" style="10" hidden="1" customWidth="1"/>
    <col min="21" max="21" width="3.140625" style="10" hidden="1" customWidth="1"/>
    <col min="22" max="22" width="3.5703125" style="32" bestFit="1" customWidth="1"/>
    <col min="23" max="25" width="4" style="32" hidden="1" customWidth="1"/>
    <col min="26" max="26" width="3.5703125" style="32" bestFit="1" customWidth="1"/>
    <col min="27" max="28" width="4" style="32" bestFit="1" customWidth="1"/>
    <col min="29" max="30" width="3.5703125" style="32" bestFit="1" customWidth="1"/>
    <col min="31" max="31" width="5.140625" style="32" bestFit="1" customWidth="1"/>
    <col min="32" max="32" width="3.140625" style="32" bestFit="1" customWidth="1"/>
    <col min="33" max="33" width="2.7109375" style="32" bestFit="1" customWidth="1"/>
    <col min="34" max="34" width="3" style="32" bestFit="1" customWidth="1"/>
    <col min="35" max="16384" width="9.140625" style="32"/>
  </cols>
  <sheetData>
    <row r="1" spans="1:32" x14ac:dyDescent="0.25">
      <c r="A1" s="75" t="s">
        <v>182</v>
      </c>
      <c r="B1" s="75"/>
      <c r="C1" s="75"/>
      <c r="D1" s="10"/>
      <c r="E1" s="10"/>
      <c r="F1" s="10"/>
      <c r="G1" s="76" t="s">
        <v>12</v>
      </c>
      <c r="H1" s="76"/>
      <c r="I1" s="76"/>
      <c r="J1" s="76"/>
      <c r="K1" s="76" t="s">
        <v>13</v>
      </c>
      <c r="L1" s="76"/>
      <c r="M1" s="76"/>
      <c r="N1" s="76"/>
      <c r="O1" s="76" t="s">
        <v>14</v>
      </c>
      <c r="P1" s="76"/>
      <c r="Q1" s="76"/>
      <c r="R1" s="76"/>
      <c r="S1" s="76" t="s">
        <v>4</v>
      </c>
      <c r="T1" s="76"/>
      <c r="U1" s="76"/>
      <c r="V1" s="76"/>
      <c r="W1" s="76" t="s">
        <v>15</v>
      </c>
      <c r="X1" s="76"/>
      <c r="Y1" s="76"/>
      <c r="Z1" s="76"/>
      <c r="AA1" s="76" t="s">
        <v>20</v>
      </c>
      <c r="AB1" s="76"/>
      <c r="AC1" s="76"/>
      <c r="AD1" s="76"/>
      <c r="AE1" s="10"/>
      <c r="AF1" s="10"/>
    </row>
    <row r="2" spans="1:32" x14ac:dyDescent="0.25">
      <c r="A2" s="33" t="s">
        <v>0</v>
      </c>
      <c r="B2" s="34" t="s">
        <v>3</v>
      </c>
      <c r="C2" s="35" t="s">
        <v>1</v>
      </c>
      <c r="D2" s="36" t="s">
        <v>2</v>
      </c>
      <c r="E2" s="36" t="s">
        <v>181</v>
      </c>
      <c r="F2" s="36" t="s">
        <v>3</v>
      </c>
      <c r="G2" s="36" t="s">
        <v>16</v>
      </c>
      <c r="H2" s="37" t="s">
        <v>17</v>
      </c>
      <c r="I2" s="38" t="s">
        <v>18</v>
      </c>
      <c r="J2" s="35" t="s">
        <v>19</v>
      </c>
      <c r="K2" s="36" t="s">
        <v>16</v>
      </c>
      <c r="L2" s="37" t="s">
        <v>17</v>
      </c>
      <c r="M2" s="38" t="s">
        <v>18</v>
      </c>
      <c r="N2" s="35" t="s">
        <v>19</v>
      </c>
      <c r="O2" s="36" t="s">
        <v>16</v>
      </c>
      <c r="P2" s="37" t="s">
        <v>17</v>
      </c>
      <c r="Q2" s="38" t="s">
        <v>18</v>
      </c>
      <c r="R2" s="35" t="s">
        <v>19</v>
      </c>
      <c r="S2" s="36" t="s">
        <v>16</v>
      </c>
      <c r="T2" s="37" t="s">
        <v>17</v>
      </c>
      <c r="U2" s="38" t="s">
        <v>18</v>
      </c>
      <c r="V2" s="35" t="s">
        <v>19</v>
      </c>
      <c r="W2" s="36" t="s">
        <v>16</v>
      </c>
      <c r="X2" s="37" t="s">
        <v>17</v>
      </c>
      <c r="Y2" s="38" t="s">
        <v>18</v>
      </c>
      <c r="Z2" s="35" t="s">
        <v>19</v>
      </c>
      <c r="AA2" s="36" t="s">
        <v>16</v>
      </c>
      <c r="AB2" s="37" t="s">
        <v>17</v>
      </c>
      <c r="AC2" s="38" t="s">
        <v>18</v>
      </c>
      <c r="AD2" s="35" t="s">
        <v>19</v>
      </c>
      <c r="AE2" s="35" t="s">
        <v>5</v>
      </c>
      <c r="AF2" s="35"/>
    </row>
    <row r="3" spans="1:32" x14ac:dyDescent="0.25">
      <c r="A3" s="6">
        <v>1</v>
      </c>
      <c r="B3" s="18" t="s">
        <v>202</v>
      </c>
      <c r="C3" s="8" t="s">
        <v>203</v>
      </c>
      <c r="D3" s="8" t="s">
        <v>8</v>
      </c>
      <c r="E3" s="8" t="s">
        <v>392</v>
      </c>
      <c r="F3" s="8" t="s">
        <v>393</v>
      </c>
      <c r="G3" s="13"/>
      <c r="H3" s="13">
        <v>24</v>
      </c>
      <c r="I3" s="13">
        <v>30</v>
      </c>
      <c r="J3" s="14">
        <v>54</v>
      </c>
      <c r="K3" s="13">
        <v>30</v>
      </c>
      <c r="L3" s="13">
        <v>30</v>
      </c>
      <c r="M3" s="13">
        <v>30</v>
      </c>
      <c r="N3" s="14">
        <v>90</v>
      </c>
      <c r="O3" s="13">
        <v>30</v>
      </c>
      <c r="P3" s="13">
        <v>30</v>
      </c>
      <c r="Q3" s="13">
        <v>30</v>
      </c>
      <c r="R3" s="14">
        <v>90</v>
      </c>
      <c r="S3" s="17">
        <v>24</v>
      </c>
      <c r="T3" s="17">
        <v>24</v>
      </c>
      <c r="U3" s="17">
        <v>24</v>
      </c>
      <c r="V3" s="9">
        <v>72</v>
      </c>
      <c r="W3" s="16">
        <v>24</v>
      </c>
      <c r="X3" s="16">
        <v>24</v>
      </c>
      <c r="Y3" s="16">
        <v>24</v>
      </c>
      <c r="Z3" s="9">
        <v>72</v>
      </c>
      <c r="AA3" s="17"/>
      <c r="AB3" s="17"/>
      <c r="AC3" s="17"/>
      <c r="AD3" s="9"/>
      <c r="AE3" s="48">
        <f t="shared" ref="AE3:AE24" si="0">SUM(J3,N3,R3,V3,Z3,AD3)</f>
        <v>378</v>
      </c>
      <c r="AF3" s="9" t="s">
        <v>569</v>
      </c>
    </row>
    <row r="4" spans="1:32" x14ac:dyDescent="0.25">
      <c r="A4" s="6">
        <v>2</v>
      </c>
      <c r="B4" s="18" t="s">
        <v>185</v>
      </c>
      <c r="C4" s="8" t="s">
        <v>186</v>
      </c>
      <c r="D4" s="8" t="s">
        <v>8</v>
      </c>
      <c r="E4" s="8" t="s">
        <v>188</v>
      </c>
      <c r="F4" s="8" t="s">
        <v>189</v>
      </c>
      <c r="G4" s="17">
        <v>24</v>
      </c>
      <c r="H4" s="17">
        <v>19</v>
      </c>
      <c r="I4" s="17">
        <v>24</v>
      </c>
      <c r="J4" s="9">
        <v>67</v>
      </c>
      <c r="K4" s="17">
        <v>19</v>
      </c>
      <c r="L4" s="17">
        <v>24</v>
      </c>
      <c r="M4" s="17">
        <v>24</v>
      </c>
      <c r="N4" s="9">
        <v>67</v>
      </c>
      <c r="O4" s="17">
        <v>24</v>
      </c>
      <c r="P4" s="17">
        <v>24</v>
      </c>
      <c r="Q4" s="17" t="s">
        <v>11</v>
      </c>
      <c r="R4" s="9">
        <v>48</v>
      </c>
      <c r="S4" s="17">
        <v>15</v>
      </c>
      <c r="T4" s="17">
        <v>12</v>
      </c>
      <c r="U4" s="17">
        <v>19</v>
      </c>
      <c r="V4" s="9">
        <v>46</v>
      </c>
      <c r="W4" s="16">
        <v>15</v>
      </c>
      <c r="X4" s="16">
        <v>12</v>
      </c>
      <c r="Y4" s="16">
        <v>15</v>
      </c>
      <c r="Z4" s="9">
        <v>42</v>
      </c>
      <c r="AA4" s="17">
        <v>24</v>
      </c>
      <c r="AB4" s="17" t="s">
        <v>11</v>
      </c>
      <c r="AC4" s="17" t="s">
        <v>91</v>
      </c>
      <c r="AD4" s="9">
        <v>24</v>
      </c>
      <c r="AE4" s="9">
        <f t="shared" si="0"/>
        <v>294</v>
      </c>
      <c r="AF4" s="9"/>
    </row>
    <row r="5" spans="1:32" x14ac:dyDescent="0.25">
      <c r="A5" s="6">
        <v>3</v>
      </c>
      <c r="B5" s="18" t="s">
        <v>318</v>
      </c>
      <c r="C5" s="8" t="s">
        <v>391</v>
      </c>
      <c r="D5" s="8" t="s">
        <v>8</v>
      </c>
      <c r="E5" s="8" t="s">
        <v>392</v>
      </c>
      <c r="F5" s="8" t="s">
        <v>393</v>
      </c>
      <c r="G5" s="13"/>
      <c r="H5" s="13"/>
      <c r="I5" s="13"/>
      <c r="J5" s="14"/>
      <c r="K5" s="13">
        <v>24</v>
      </c>
      <c r="L5" s="13">
        <v>19</v>
      </c>
      <c r="M5" s="13">
        <v>19</v>
      </c>
      <c r="N5" s="14">
        <v>62</v>
      </c>
      <c r="O5" s="13"/>
      <c r="P5" s="13"/>
      <c r="Q5" s="13"/>
      <c r="R5" s="14"/>
      <c r="S5" s="17"/>
      <c r="T5" s="17"/>
      <c r="U5" s="17"/>
      <c r="V5" s="9"/>
      <c r="W5" s="16"/>
      <c r="X5" s="16">
        <v>15</v>
      </c>
      <c r="Y5" s="16">
        <v>19</v>
      </c>
      <c r="Z5" s="9">
        <v>34</v>
      </c>
      <c r="AA5" s="17">
        <v>30</v>
      </c>
      <c r="AB5" s="17">
        <v>30</v>
      </c>
      <c r="AC5" s="17">
        <v>30</v>
      </c>
      <c r="AD5" s="9">
        <v>90</v>
      </c>
      <c r="AE5" s="9">
        <f t="shared" si="0"/>
        <v>186</v>
      </c>
      <c r="AF5" s="9"/>
    </row>
    <row r="6" spans="1:32" x14ac:dyDescent="0.25">
      <c r="A6" s="6">
        <v>4</v>
      </c>
      <c r="B6" s="18" t="s">
        <v>396</v>
      </c>
      <c r="C6" s="8" t="s">
        <v>397</v>
      </c>
      <c r="D6" s="8" t="s">
        <v>398</v>
      </c>
      <c r="E6" s="8" t="s">
        <v>192</v>
      </c>
      <c r="F6" s="8" t="s">
        <v>193</v>
      </c>
      <c r="G6" s="13"/>
      <c r="H6" s="13"/>
      <c r="I6" s="13"/>
      <c r="J6" s="14"/>
      <c r="K6" s="13">
        <v>12</v>
      </c>
      <c r="L6" s="13">
        <v>12</v>
      </c>
      <c r="M6" s="13">
        <v>15</v>
      </c>
      <c r="N6" s="14">
        <v>39</v>
      </c>
      <c r="O6" s="13"/>
      <c r="P6" s="13"/>
      <c r="Q6" s="13"/>
      <c r="R6" s="14"/>
      <c r="S6" s="17">
        <v>30</v>
      </c>
      <c r="T6" s="17">
        <v>19</v>
      </c>
      <c r="U6" s="17">
        <v>30</v>
      </c>
      <c r="V6" s="9">
        <v>79</v>
      </c>
      <c r="W6" s="16">
        <v>19</v>
      </c>
      <c r="X6" s="16">
        <v>19</v>
      </c>
      <c r="Y6" s="16">
        <v>12</v>
      </c>
      <c r="Z6" s="9">
        <v>50</v>
      </c>
      <c r="AA6" s="17"/>
      <c r="AB6" s="17"/>
      <c r="AC6" s="17"/>
      <c r="AD6" s="9"/>
      <c r="AE6" s="9">
        <f t="shared" si="0"/>
        <v>168</v>
      </c>
      <c r="AF6" s="9"/>
    </row>
    <row r="7" spans="1:32" x14ac:dyDescent="0.25">
      <c r="A7" s="6">
        <v>5</v>
      </c>
      <c r="B7" s="18" t="s">
        <v>183</v>
      </c>
      <c r="C7" s="8" t="s">
        <v>184</v>
      </c>
      <c r="D7" s="8" t="s">
        <v>8</v>
      </c>
      <c r="E7" s="8" t="s">
        <v>196</v>
      </c>
      <c r="F7" s="8" t="s">
        <v>187</v>
      </c>
      <c r="G7" s="13">
        <v>30</v>
      </c>
      <c r="H7" s="13">
        <v>30</v>
      </c>
      <c r="I7" s="13">
        <v>15</v>
      </c>
      <c r="J7" s="14">
        <v>75</v>
      </c>
      <c r="K7" s="13"/>
      <c r="L7" s="13"/>
      <c r="M7" s="13"/>
      <c r="N7" s="14"/>
      <c r="O7" s="13"/>
      <c r="P7" s="13"/>
      <c r="Q7" s="13"/>
      <c r="R7" s="14"/>
      <c r="S7" s="17"/>
      <c r="T7" s="17"/>
      <c r="U7" s="17"/>
      <c r="V7" s="9"/>
      <c r="W7" s="16">
        <v>30</v>
      </c>
      <c r="X7" s="16">
        <v>30</v>
      </c>
      <c r="Y7" s="16">
        <v>30</v>
      </c>
      <c r="Z7" s="9">
        <v>90</v>
      </c>
      <c r="AA7" s="17"/>
      <c r="AB7" s="17"/>
      <c r="AC7" s="17"/>
      <c r="AD7" s="9"/>
      <c r="AE7" s="9">
        <f t="shared" si="0"/>
        <v>165</v>
      </c>
      <c r="AF7" s="9"/>
    </row>
    <row r="8" spans="1:32" ht="22.5" x14ac:dyDescent="0.25">
      <c r="A8" s="6">
        <v>6</v>
      </c>
      <c r="B8" s="7" t="s">
        <v>676</v>
      </c>
      <c r="C8" s="8" t="s">
        <v>200</v>
      </c>
      <c r="D8" s="8" t="s">
        <v>8</v>
      </c>
      <c r="E8" s="8" t="s">
        <v>197</v>
      </c>
      <c r="F8" s="8" t="s">
        <v>198</v>
      </c>
      <c r="G8" s="13" t="s">
        <v>91</v>
      </c>
      <c r="H8" s="13">
        <v>12</v>
      </c>
      <c r="I8" s="13">
        <v>19</v>
      </c>
      <c r="J8" s="14">
        <v>31</v>
      </c>
      <c r="K8" s="13">
        <v>9</v>
      </c>
      <c r="L8" s="13">
        <v>9</v>
      </c>
      <c r="M8" s="13">
        <v>10</v>
      </c>
      <c r="N8" s="14">
        <v>28</v>
      </c>
      <c r="O8" s="13"/>
      <c r="P8" s="13"/>
      <c r="Q8" s="13"/>
      <c r="R8" s="14"/>
      <c r="S8" s="13">
        <v>10</v>
      </c>
      <c r="T8" s="13">
        <v>9</v>
      </c>
      <c r="U8" s="13" t="s">
        <v>91</v>
      </c>
      <c r="V8" s="14">
        <v>19</v>
      </c>
      <c r="W8" s="65"/>
      <c r="X8" s="65"/>
      <c r="Y8" s="65"/>
      <c r="Z8" s="14"/>
      <c r="AA8" s="17"/>
      <c r="AB8" s="15">
        <v>15</v>
      </c>
      <c r="AC8" s="15">
        <v>12</v>
      </c>
      <c r="AD8" s="21">
        <v>27</v>
      </c>
      <c r="AE8" s="9">
        <f t="shared" si="0"/>
        <v>105</v>
      </c>
      <c r="AF8" s="9"/>
    </row>
    <row r="9" spans="1:32" ht="22.5" x14ac:dyDescent="0.25">
      <c r="A9" s="6">
        <v>7</v>
      </c>
      <c r="B9" s="7" t="s">
        <v>677</v>
      </c>
      <c r="C9" s="8" t="s">
        <v>195</v>
      </c>
      <c r="D9" s="8" t="s">
        <v>8</v>
      </c>
      <c r="E9" s="8" t="s">
        <v>197</v>
      </c>
      <c r="F9" s="8" t="s">
        <v>198</v>
      </c>
      <c r="G9" s="17" t="s">
        <v>91</v>
      </c>
      <c r="H9" s="17">
        <v>15</v>
      </c>
      <c r="I9" s="17" t="s">
        <v>91</v>
      </c>
      <c r="J9" s="14">
        <v>15</v>
      </c>
      <c r="K9" s="13">
        <v>10</v>
      </c>
      <c r="L9" s="13">
        <v>10</v>
      </c>
      <c r="M9" s="13">
        <v>12</v>
      </c>
      <c r="N9" s="14">
        <v>32</v>
      </c>
      <c r="O9" s="13"/>
      <c r="P9" s="13"/>
      <c r="Q9" s="13"/>
      <c r="R9" s="14"/>
      <c r="S9" s="13"/>
      <c r="T9" s="13"/>
      <c r="U9" s="13"/>
      <c r="V9" s="14"/>
      <c r="W9" s="65">
        <v>12</v>
      </c>
      <c r="X9" s="65">
        <v>8</v>
      </c>
      <c r="Y9" s="65">
        <v>8</v>
      </c>
      <c r="Z9" s="14">
        <v>28</v>
      </c>
      <c r="AA9" s="17"/>
      <c r="AB9" s="15">
        <v>12</v>
      </c>
      <c r="AC9" s="15">
        <v>15</v>
      </c>
      <c r="AD9" s="21">
        <v>27</v>
      </c>
      <c r="AE9" s="9">
        <f t="shared" si="0"/>
        <v>102</v>
      </c>
      <c r="AF9" s="9"/>
    </row>
    <row r="10" spans="1:32" x14ac:dyDescent="0.25">
      <c r="A10" s="6">
        <v>8</v>
      </c>
      <c r="B10" s="18" t="s">
        <v>394</v>
      </c>
      <c r="C10" s="8" t="s">
        <v>395</v>
      </c>
      <c r="D10" s="8" t="s">
        <v>8</v>
      </c>
      <c r="E10" s="8" t="s">
        <v>188</v>
      </c>
      <c r="F10" s="8" t="s">
        <v>189</v>
      </c>
      <c r="G10" s="13"/>
      <c r="H10" s="13"/>
      <c r="I10" s="13"/>
      <c r="J10" s="14"/>
      <c r="K10" s="13">
        <v>15</v>
      </c>
      <c r="L10" s="13">
        <v>15</v>
      </c>
      <c r="M10" s="13" t="s">
        <v>11</v>
      </c>
      <c r="N10" s="14">
        <v>30</v>
      </c>
      <c r="O10" s="13"/>
      <c r="P10" s="13"/>
      <c r="Q10" s="13"/>
      <c r="R10" s="14"/>
      <c r="S10" s="17"/>
      <c r="T10" s="17"/>
      <c r="U10" s="17"/>
      <c r="V10" s="9"/>
      <c r="W10" s="16"/>
      <c r="X10" s="16"/>
      <c r="Y10" s="16"/>
      <c r="Z10" s="9"/>
      <c r="AA10" s="17">
        <v>19</v>
      </c>
      <c r="AB10" s="17">
        <v>24</v>
      </c>
      <c r="AC10" s="17">
        <v>24</v>
      </c>
      <c r="AD10" s="9">
        <v>67</v>
      </c>
      <c r="AE10" s="9">
        <f t="shared" si="0"/>
        <v>97</v>
      </c>
      <c r="AF10" s="9"/>
    </row>
    <row r="11" spans="1:32" x14ac:dyDescent="0.25">
      <c r="A11" s="6">
        <v>9</v>
      </c>
      <c r="B11" s="18" t="s">
        <v>190</v>
      </c>
      <c r="C11" s="8" t="s">
        <v>191</v>
      </c>
      <c r="D11" s="8" t="s">
        <v>4</v>
      </c>
      <c r="E11" s="8" t="s">
        <v>192</v>
      </c>
      <c r="F11" s="8" t="s">
        <v>193</v>
      </c>
      <c r="G11" s="13" t="s">
        <v>11</v>
      </c>
      <c r="H11" s="13" t="s">
        <v>91</v>
      </c>
      <c r="I11" s="13" t="s">
        <v>91</v>
      </c>
      <c r="J11" s="14">
        <v>0</v>
      </c>
      <c r="K11" s="13"/>
      <c r="L11" s="13"/>
      <c r="M11" s="13"/>
      <c r="N11" s="14"/>
      <c r="O11" s="13">
        <v>19</v>
      </c>
      <c r="P11" s="13">
        <v>19</v>
      </c>
      <c r="Q11" s="13">
        <v>24</v>
      </c>
      <c r="R11" s="14">
        <v>62</v>
      </c>
      <c r="S11" s="17"/>
      <c r="T11" s="17"/>
      <c r="U11" s="17"/>
      <c r="V11" s="9"/>
      <c r="W11" s="16">
        <v>9</v>
      </c>
      <c r="X11" s="16">
        <v>10</v>
      </c>
      <c r="Y11" s="16">
        <v>10</v>
      </c>
      <c r="Z11" s="9">
        <v>29</v>
      </c>
      <c r="AA11" s="17"/>
      <c r="AB11" s="17"/>
      <c r="AC11" s="17"/>
      <c r="AD11" s="9"/>
      <c r="AE11" s="9">
        <f t="shared" si="0"/>
        <v>91</v>
      </c>
      <c r="AF11" s="9"/>
    </row>
    <row r="12" spans="1:32" x14ac:dyDescent="0.25">
      <c r="A12" s="6">
        <v>10</v>
      </c>
      <c r="B12" s="18" t="s">
        <v>255</v>
      </c>
      <c r="C12" s="8" t="s">
        <v>316</v>
      </c>
      <c r="D12" s="8" t="s">
        <v>4</v>
      </c>
      <c r="E12" s="8" t="s">
        <v>488</v>
      </c>
      <c r="F12" s="8" t="s">
        <v>489</v>
      </c>
      <c r="G12" s="13"/>
      <c r="H12" s="13"/>
      <c r="I12" s="13"/>
      <c r="J12" s="14"/>
      <c r="K12" s="13"/>
      <c r="L12" s="13"/>
      <c r="M12" s="13"/>
      <c r="N12" s="14"/>
      <c r="O12" s="13"/>
      <c r="P12" s="13"/>
      <c r="Q12" s="13"/>
      <c r="R12" s="14"/>
      <c r="S12" s="17">
        <v>12</v>
      </c>
      <c r="T12" s="17">
        <v>10</v>
      </c>
      <c r="U12" s="17">
        <v>15</v>
      </c>
      <c r="V12" s="9">
        <v>37</v>
      </c>
      <c r="W12" s="16">
        <v>10</v>
      </c>
      <c r="X12" s="16">
        <v>9</v>
      </c>
      <c r="Y12" s="16">
        <v>9</v>
      </c>
      <c r="Z12" s="9">
        <v>28</v>
      </c>
      <c r="AA12" s="17"/>
      <c r="AB12" s="17"/>
      <c r="AC12" s="17"/>
      <c r="AD12" s="9"/>
      <c r="AE12" s="9">
        <f t="shared" si="0"/>
        <v>65</v>
      </c>
      <c r="AF12" s="9"/>
    </row>
    <row r="13" spans="1:32" x14ac:dyDescent="0.25">
      <c r="A13" s="6">
        <v>11</v>
      </c>
      <c r="B13" s="18" t="s">
        <v>95</v>
      </c>
      <c r="C13" s="8" t="s">
        <v>263</v>
      </c>
      <c r="D13" s="8" t="s">
        <v>220</v>
      </c>
      <c r="E13" s="8" t="s">
        <v>654</v>
      </c>
      <c r="F13" s="8" t="s">
        <v>655</v>
      </c>
      <c r="G13" s="13"/>
      <c r="H13" s="13"/>
      <c r="I13" s="13"/>
      <c r="J13" s="14"/>
      <c r="K13" s="13"/>
      <c r="L13" s="13"/>
      <c r="M13" s="13"/>
      <c r="N13" s="14"/>
      <c r="O13" s="13"/>
      <c r="P13" s="13"/>
      <c r="Q13" s="13"/>
      <c r="R13" s="14"/>
      <c r="S13" s="17"/>
      <c r="T13" s="17"/>
      <c r="U13" s="17"/>
      <c r="V13" s="9"/>
      <c r="W13" s="16"/>
      <c r="X13" s="16"/>
      <c r="Y13" s="16"/>
      <c r="Z13" s="9"/>
      <c r="AA13" s="17">
        <v>15</v>
      </c>
      <c r="AB13" s="17">
        <v>19</v>
      </c>
      <c r="AC13" s="17">
        <v>19</v>
      </c>
      <c r="AD13" s="9">
        <v>53</v>
      </c>
      <c r="AE13" s="9">
        <f t="shared" si="0"/>
        <v>53</v>
      </c>
      <c r="AF13" s="9"/>
    </row>
    <row r="14" spans="1:32" x14ac:dyDescent="0.25">
      <c r="A14" s="6">
        <v>12</v>
      </c>
      <c r="B14" s="18" t="s">
        <v>231</v>
      </c>
      <c r="C14" s="8" t="s">
        <v>458</v>
      </c>
      <c r="D14" s="8" t="s">
        <v>8</v>
      </c>
      <c r="E14" s="8" t="s">
        <v>197</v>
      </c>
      <c r="F14" s="8" t="s">
        <v>221</v>
      </c>
      <c r="G14" s="13"/>
      <c r="H14" s="13"/>
      <c r="I14" s="13"/>
      <c r="J14" s="14"/>
      <c r="K14" s="13"/>
      <c r="L14" s="13"/>
      <c r="M14" s="13"/>
      <c r="N14" s="14"/>
      <c r="O14" s="13">
        <v>12</v>
      </c>
      <c r="P14" s="13">
        <v>15</v>
      </c>
      <c r="Q14" s="13">
        <v>19</v>
      </c>
      <c r="R14" s="14">
        <v>46</v>
      </c>
      <c r="S14" s="17"/>
      <c r="T14" s="17"/>
      <c r="U14" s="17"/>
      <c r="V14" s="9"/>
      <c r="W14" s="16"/>
      <c r="X14" s="16"/>
      <c r="Y14" s="16"/>
      <c r="Z14" s="9"/>
      <c r="AA14" s="17"/>
      <c r="AB14" s="17"/>
      <c r="AC14" s="17"/>
      <c r="AD14" s="9"/>
      <c r="AE14" s="9">
        <f t="shared" si="0"/>
        <v>46</v>
      </c>
      <c r="AF14" s="9"/>
    </row>
    <row r="15" spans="1:32" x14ac:dyDescent="0.25">
      <c r="A15" s="6">
        <v>13</v>
      </c>
      <c r="B15" s="18" t="s">
        <v>148</v>
      </c>
      <c r="C15" s="8" t="s">
        <v>482</v>
      </c>
      <c r="D15" s="8" t="s">
        <v>4</v>
      </c>
      <c r="E15" s="8" t="s">
        <v>192</v>
      </c>
      <c r="F15" s="8" t="s">
        <v>193</v>
      </c>
      <c r="G15" s="13"/>
      <c r="H15" s="13"/>
      <c r="I15" s="13"/>
      <c r="J15" s="14"/>
      <c r="K15" s="13"/>
      <c r="L15" s="13"/>
      <c r="M15" s="13"/>
      <c r="N15" s="14"/>
      <c r="O15" s="13"/>
      <c r="P15" s="13"/>
      <c r="Q15" s="13"/>
      <c r="R15" s="14"/>
      <c r="S15" s="17">
        <v>19</v>
      </c>
      <c r="T15" s="17">
        <v>15</v>
      </c>
      <c r="U15" s="17">
        <v>12</v>
      </c>
      <c r="V15" s="9">
        <v>46</v>
      </c>
      <c r="W15" s="16">
        <v>7</v>
      </c>
      <c r="X15" s="16" t="s">
        <v>91</v>
      </c>
      <c r="Y15" s="16" t="s">
        <v>91</v>
      </c>
      <c r="Z15" s="9">
        <v>0</v>
      </c>
      <c r="AA15" s="17"/>
      <c r="AB15" s="17"/>
      <c r="AC15" s="17"/>
      <c r="AD15" s="9"/>
      <c r="AE15" s="9">
        <f t="shared" si="0"/>
        <v>46</v>
      </c>
      <c r="AF15" s="9"/>
    </row>
    <row r="16" spans="1:32" x14ac:dyDescent="0.25">
      <c r="A16" s="6">
        <v>14</v>
      </c>
      <c r="B16" s="18" t="s">
        <v>456</v>
      </c>
      <c r="C16" s="8" t="s">
        <v>457</v>
      </c>
      <c r="D16" s="8" t="s">
        <v>8</v>
      </c>
      <c r="E16" s="8" t="s">
        <v>197</v>
      </c>
      <c r="F16" s="8" t="s">
        <v>604</v>
      </c>
      <c r="G16" s="13"/>
      <c r="H16" s="13"/>
      <c r="I16" s="13"/>
      <c r="J16" s="14"/>
      <c r="K16" s="13"/>
      <c r="L16" s="13"/>
      <c r="M16" s="13"/>
      <c r="N16" s="14"/>
      <c r="O16" s="13">
        <v>15</v>
      </c>
      <c r="P16" s="13" t="s">
        <v>11</v>
      </c>
      <c r="Q16" s="13">
        <v>15</v>
      </c>
      <c r="R16" s="14">
        <v>30</v>
      </c>
      <c r="S16" s="17"/>
      <c r="T16" s="17"/>
      <c r="U16" s="17"/>
      <c r="V16" s="9"/>
      <c r="W16" s="16"/>
      <c r="X16" s="16"/>
      <c r="Y16" s="16"/>
      <c r="Z16" s="9"/>
      <c r="AA16" s="17" t="s">
        <v>11</v>
      </c>
      <c r="AB16" s="17" t="s">
        <v>91</v>
      </c>
      <c r="AC16" s="17" t="s">
        <v>91</v>
      </c>
      <c r="AD16" s="9">
        <v>0</v>
      </c>
      <c r="AE16" s="9">
        <f t="shared" si="0"/>
        <v>30</v>
      </c>
      <c r="AF16" s="9"/>
    </row>
    <row r="17" spans="1:34" x14ac:dyDescent="0.25">
      <c r="A17" s="6">
        <v>15</v>
      </c>
      <c r="B17" s="18" t="s">
        <v>349</v>
      </c>
      <c r="C17" s="8" t="s">
        <v>492</v>
      </c>
      <c r="D17" s="8" t="s">
        <v>4</v>
      </c>
      <c r="E17" s="8" t="s">
        <v>481</v>
      </c>
      <c r="F17" s="8" t="s">
        <v>493</v>
      </c>
      <c r="G17" s="13"/>
      <c r="H17" s="13"/>
      <c r="I17" s="13"/>
      <c r="J17" s="14"/>
      <c r="K17" s="13"/>
      <c r="L17" s="13"/>
      <c r="M17" s="13"/>
      <c r="N17" s="14"/>
      <c r="O17" s="13"/>
      <c r="P17" s="13"/>
      <c r="Q17" s="13"/>
      <c r="R17" s="14"/>
      <c r="S17" s="17" t="s">
        <v>11</v>
      </c>
      <c r="T17" s="17">
        <v>30</v>
      </c>
      <c r="U17" s="17" t="s">
        <v>11</v>
      </c>
      <c r="V17" s="9">
        <v>30</v>
      </c>
      <c r="W17" s="16" t="s">
        <v>91</v>
      </c>
      <c r="X17" s="16" t="s">
        <v>11</v>
      </c>
      <c r="Y17" s="16" t="s">
        <v>11</v>
      </c>
      <c r="Z17" s="9">
        <v>0</v>
      </c>
      <c r="AA17" s="17"/>
      <c r="AB17" s="17"/>
      <c r="AC17" s="17"/>
      <c r="AD17" s="9"/>
      <c r="AE17" s="9">
        <f t="shared" si="0"/>
        <v>30</v>
      </c>
      <c r="AF17" s="9"/>
    </row>
    <row r="18" spans="1:34" x14ac:dyDescent="0.25">
      <c r="A18" s="6">
        <v>16</v>
      </c>
      <c r="B18" s="18" t="s">
        <v>426</v>
      </c>
      <c r="C18" s="8" t="s">
        <v>427</v>
      </c>
      <c r="D18" s="8" t="s">
        <v>37</v>
      </c>
      <c r="E18" s="8" t="s">
        <v>197</v>
      </c>
      <c r="F18" s="8" t="s">
        <v>428</v>
      </c>
      <c r="G18" s="13"/>
      <c r="H18" s="13"/>
      <c r="I18" s="13"/>
      <c r="J18" s="14"/>
      <c r="K18" s="13"/>
      <c r="L18" s="13"/>
      <c r="M18" s="13"/>
      <c r="N18" s="14"/>
      <c r="O18" s="13"/>
      <c r="P18" s="13"/>
      <c r="Q18" s="13"/>
      <c r="R18" s="14"/>
      <c r="S18" s="17"/>
      <c r="T18" s="17"/>
      <c r="U18" s="17"/>
      <c r="V18" s="9"/>
      <c r="W18" s="16"/>
      <c r="X18" s="16"/>
      <c r="Y18" s="16"/>
      <c r="Z18" s="9"/>
      <c r="AA18" s="17">
        <v>12</v>
      </c>
      <c r="AB18" s="17">
        <v>10</v>
      </c>
      <c r="AC18" s="17">
        <v>8</v>
      </c>
      <c r="AD18" s="9">
        <v>30</v>
      </c>
      <c r="AE18" s="9">
        <f t="shared" si="0"/>
        <v>30</v>
      </c>
      <c r="AF18" s="9"/>
    </row>
    <row r="19" spans="1:34" x14ac:dyDescent="0.25">
      <c r="A19" s="6">
        <v>17</v>
      </c>
      <c r="B19" s="18" t="s">
        <v>117</v>
      </c>
      <c r="C19" s="8" t="s">
        <v>662</v>
      </c>
      <c r="D19" s="8" t="s">
        <v>8</v>
      </c>
      <c r="E19" s="8" t="s">
        <v>197</v>
      </c>
      <c r="F19" s="8" t="s">
        <v>241</v>
      </c>
      <c r="G19" s="13"/>
      <c r="H19" s="13"/>
      <c r="I19" s="13"/>
      <c r="J19" s="14"/>
      <c r="K19" s="13"/>
      <c r="L19" s="13"/>
      <c r="M19" s="13"/>
      <c r="N19" s="14"/>
      <c r="O19" s="13"/>
      <c r="P19" s="13"/>
      <c r="Q19" s="13"/>
      <c r="R19" s="14"/>
      <c r="S19" s="17"/>
      <c r="T19" s="17"/>
      <c r="U19" s="17"/>
      <c r="V19" s="9"/>
      <c r="W19" s="16"/>
      <c r="X19" s="16"/>
      <c r="Y19" s="16"/>
      <c r="Z19" s="9"/>
      <c r="AA19" s="17">
        <v>9</v>
      </c>
      <c r="AB19" s="17">
        <v>9</v>
      </c>
      <c r="AC19" s="17">
        <v>10</v>
      </c>
      <c r="AD19" s="9">
        <v>28</v>
      </c>
      <c r="AE19" s="9">
        <f t="shared" si="0"/>
        <v>28</v>
      </c>
      <c r="AF19" s="9"/>
    </row>
    <row r="20" spans="1:34" x14ac:dyDescent="0.25">
      <c r="A20" s="6">
        <v>18</v>
      </c>
      <c r="B20" s="18" t="s">
        <v>64</v>
      </c>
      <c r="C20" s="8" t="s">
        <v>254</v>
      </c>
      <c r="D20" s="8" t="s">
        <v>8</v>
      </c>
      <c r="E20" s="8" t="s">
        <v>197</v>
      </c>
      <c r="F20" s="8" t="s">
        <v>241</v>
      </c>
      <c r="G20" s="13"/>
      <c r="H20" s="13"/>
      <c r="I20" s="13"/>
      <c r="J20" s="14"/>
      <c r="K20" s="13"/>
      <c r="L20" s="13"/>
      <c r="M20" s="13"/>
      <c r="N20" s="14"/>
      <c r="O20" s="13"/>
      <c r="P20" s="13"/>
      <c r="Q20" s="13"/>
      <c r="R20" s="14"/>
      <c r="S20" s="17"/>
      <c r="T20" s="17"/>
      <c r="U20" s="17"/>
      <c r="V20" s="9"/>
      <c r="W20" s="16"/>
      <c r="X20" s="16"/>
      <c r="Y20" s="16"/>
      <c r="Z20" s="9"/>
      <c r="AA20" s="17">
        <v>10</v>
      </c>
      <c r="AB20" s="17">
        <v>7</v>
      </c>
      <c r="AC20" s="17">
        <v>9</v>
      </c>
      <c r="AD20" s="9">
        <v>26</v>
      </c>
      <c r="AE20" s="9">
        <f t="shared" si="0"/>
        <v>26</v>
      </c>
      <c r="AF20" s="9"/>
    </row>
    <row r="21" spans="1:34" x14ac:dyDescent="0.25">
      <c r="A21" s="6">
        <v>19</v>
      </c>
      <c r="B21" s="18" t="s">
        <v>248</v>
      </c>
      <c r="C21" s="8" t="s">
        <v>249</v>
      </c>
      <c r="D21" s="8" t="s">
        <v>8</v>
      </c>
      <c r="E21" s="8" t="s">
        <v>197</v>
      </c>
      <c r="F21" s="8" t="s">
        <v>247</v>
      </c>
      <c r="G21" s="13"/>
      <c r="H21" s="13"/>
      <c r="I21" s="13"/>
      <c r="J21" s="14"/>
      <c r="K21" s="13"/>
      <c r="L21" s="13"/>
      <c r="M21" s="13"/>
      <c r="N21" s="14"/>
      <c r="O21" s="13"/>
      <c r="P21" s="13"/>
      <c r="Q21" s="13"/>
      <c r="R21" s="14"/>
      <c r="S21" s="17"/>
      <c r="T21" s="17"/>
      <c r="U21" s="17"/>
      <c r="V21" s="9"/>
      <c r="W21" s="16"/>
      <c r="X21" s="16"/>
      <c r="Y21" s="16"/>
      <c r="Z21" s="9"/>
      <c r="AA21" s="17">
        <v>8</v>
      </c>
      <c r="AB21" s="17">
        <v>8</v>
      </c>
      <c r="AC21" s="17">
        <v>7</v>
      </c>
      <c r="AD21" s="9">
        <v>23</v>
      </c>
      <c r="AE21" s="9">
        <f t="shared" si="0"/>
        <v>23</v>
      </c>
      <c r="AF21" s="9"/>
    </row>
    <row r="22" spans="1:34" x14ac:dyDescent="0.25">
      <c r="A22" s="6">
        <v>20</v>
      </c>
      <c r="B22" s="18" t="s">
        <v>64</v>
      </c>
      <c r="C22" s="8" t="s">
        <v>577</v>
      </c>
      <c r="D22" s="8" t="s">
        <v>29</v>
      </c>
      <c r="E22" s="8" t="s">
        <v>578</v>
      </c>
      <c r="F22" s="8" t="s">
        <v>579</v>
      </c>
      <c r="G22" s="13"/>
      <c r="H22" s="13"/>
      <c r="I22" s="13"/>
      <c r="J22" s="14"/>
      <c r="K22" s="13"/>
      <c r="L22" s="13"/>
      <c r="M22" s="13"/>
      <c r="N22" s="14"/>
      <c r="O22" s="13"/>
      <c r="P22" s="13"/>
      <c r="Q22" s="13"/>
      <c r="R22" s="14"/>
      <c r="S22" s="17"/>
      <c r="T22" s="17"/>
      <c r="U22" s="17"/>
      <c r="V22" s="9"/>
      <c r="W22" s="16">
        <v>8</v>
      </c>
      <c r="X22" s="16">
        <v>7</v>
      </c>
      <c r="Y22" s="16">
        <v>7</v>
      </c>
      <c r="Z22" s="9">
        <v>22</v>
      </c>
      <c r="AA22" s="17"/>
      <c r="AB22" s="17"/>
      <c r="AC22" s="17"/>
      <c r="AD22" s="9"/>
      <c r="AE22" s="9">
        <f t="shared" si="0"/>
        <v>22</v>
      </c>
      <c r="AF22" s="9"/>
    </row>
    <row r="23" spans="1:34" x14ac:dyDescent="0.25">
      <c r="A23" s="6">
        <v>21</v>
      </c>
      <c r="B23" s="18" t="s">
        <v>667</v>
      </c>
      <c r="C23" s="8" t="s">
        <v>668</v>
      </c>
      <c r="D23" s="8" t="s">
        <v>669</v>
      </c>
      <c r="E23" s="8" t="s">
        <v>197</v>
      </c>
      <c r="F23" s="8" t="s">
        <v>670</v>
      </c>
      <c r="G23" s="13"/>
      <c r="H23" s="13"/>
      <c r="I23" s="13"/>
      <c r="J23" s="14"/>
      <c r="K23" s="13"/>
      <c r="L23" s="13"/>
      <c r="M23" s="13"/>
      <c r="N23" s="14"/>
      <c r="O23" s="13"/>
      <c r="P23" s="13"/>
      <c r="Q23" s="13"/>
      <c r="R23" s="14"/>
      <c r="S23" s="17"/>
      <c r="T23" s="17"/>
      <c r="U23" s="17"/>
      <c r="V23" s="9"/>
      <c r="W23" s="16"/>
      <c r="X23" s="16"/>
      <c r="Y23" s="16"/>
      <c r="Z23" s="9"/>
      <c r="AA23" s="17">
        <v>7</v>
      </c>
      <c r="AB23" s="17" t="s">
        <v>91</v>
      </c>
      <c r="AC23" s="17" t="s">
        <v>91</v>
      </c>
      <c r="AD23" s="9">
        <v>7</v>
      </c>
      <c r="AE23" s="9">
        <f t="shared" si="0"/>
        <v>7</v>
      </c>
      <c r="AF23" s="9"/>
    </row>
    <row r="24" spans="1:34" x14ac:dyDescent="0.25">
      <c r="A24" s="6">
        <v>22</v>
      </c>
      <c r="B24" s="18" t="s">
        <v>51</v>
      </c>
      <c r="C24" s="8" t="s">
        <v>671</v>
      </c>
      <c r="D24" s="8" t="s">
        <v>37</v>
      </c>
      <c r="E24" s="8" t="s">
        <v>196</v>
      </c>
      <c r="F24" s="8" t="s">
        <v>672</v>
      </c>
      <c r="G24" s="13"/>
      <c r="H24" s="13"/>
      <c r="I24" s="13"/>
      <c r="J24" s="14"/>
      <c r="K24" s="13"/>
      <c r="L24" s="13"/>
      <c r="M24" s="13"/>
      <c r="N24" s="14"/>
      <c r="O24" s="13"/>
      <c r="P24" s="13"/>
      <c r="Q24" s="13"/>
      <c r="R24" s="14"/>
      <c r="S24" s="17"/>
      <c r="T24" s="17"/>
      <c r="U24" s="17"/>
      <c r="V24" s="9"/>
      <c r="W24" s="16"/>
      <c r="X24" s="16"/>
      <c r="Y24" s="16"/>
      <c r="Z24" s="9"/>
      <c r="AA24" s="17" t="s">
        <v>91</v>
      </c>
      <c r="AB24" s="17" t="s">
        <v>91</v>
      </c>
      <c r="AC24" s="17" t="s">
        <v>91</v>
      </c>
      <c r="AD24" s="9">
        <v>0</v>
      </c>
      <c r="AE24" s="9">
        <f t="shared" si="0"/>
        <v>0</v>
      </c>
      <c r="AF24" s="9"/>
    </row>
    <row r="26" spans="1:34" x14ac:dyDescent="0.25">
      <c r="B26" s="18" t="s">
        <v>479</v>
      </c>
      <c r="C26" s="8" t="s">
        <v>480</v>
      </c>
      <c r="D26" s="8" t="s">
        <v>4</v>
      </c>
      <c r="E26" s="8" t="s">
        <v>481</v>
      </c>
      <c r="F26" s="8" t="s">
        <v>493</v>
      </c>
      <c r="G26" s="17"/>
      <c r="H26" s="17"/>
      <c r="I26" s="17"/>
      <c r="J26" s="9"/>
      <c r="K26" s="13"/>
      <c r="L26" s="13"/>
      <c r="M26" s="13"/>
      <c r="N26" s="14"/>
      <c r="O26" s="13"/>
      <c r="P26" s="13"/>
      <c r="Q26" s="13"/>
      <c r="R26" s="14"/>
      <c r="S26" s="17" t="s">
        <v>23</v>
      </c>
      <c r="T26" s="17" t="s">
        <v>23</v>
      </c>
      <c r="U26" s="17" t="s">
        <v>23</v>
      </c>
      <c r="V26" s="9"/>
      <c r="W26" s="16" t="s">
        <v>91</v>
      </c>
      <c r="X26" s="16" t="s">
        <v>23</v>
      </c>
      <c r="Y26" s="16" t="s">
        <v>23</v>
      </c>
      <c r="Z26" s="9"/>
      <c r="AA26" s="17"/>
      <c r="AB26" s="17"/>
      <c r="AC26" s="17"/>
      <c r="AD26" s="9"/>
      <c r="AE26" s="9"/>
      <c r="AF26" s="9"/>
      <c r="AG26" s="9">
        <v>1</v>
      </c>
      <c r="AH26" s="9">
        <v>1</v>
      </c>
    </row>
    <row r="27" spans="1:34" x14ac:dyDescent="0.25">
      <c r="B27" s="18" t="s">
        <v>346</v>
      </c>
      <c r="C27" s="8" t="s">
        <v>651</v>
      </c>
      <c r="D27" s="8" t="s">
        <v>312</v>
      </c>
      <c r="E27" s="8" t="s">
        <v>196</v>
      </c>
      <c r="F27" s="8" t="s">
        <v>653</v>
      </c>
      <c r="G27" s="13"/>
      <c r="H27" s="13"/>
      <c r="I27" s="13"/>
      <c r="J27" s="14"/>
      <c r="K27" s="13"/>
      <c r="L27" s="13"/>
      <c r="M27" s="13"/>
      <c r="N27" s="14"/>
      <c r="O27" s="13"/>
      <c r="P27" s="13"/>
      <c r="Q27" s="13"/>
      <c r="R27" s="14"/>
      <c r="S27" s="17"/>
      <c r="T27" s="17"/>
      <c r="U27" s="17"/>
      <c r="V27" s="9"/>
      <c r="W27" s="16"/>
      <c r="X27" s="16"/>
      <c r="Y27" s="16"/>
      <c r="Z27" s="9"/>
      <c r="AA27" s="17" t="s">
        <v>26</v>
      </c>
      <c r="AB27" s="17" t="s">
        <v>23</v>
      </c>
      <c r="AC27" s="17" t="s">
        <v>23</v>
      </c>
      <c r="AD27" s="9"/>
      <c r="AE27" s="9"/>
      <c r="AF27" s="9"/>
      <c r="AG27" s="9">
        <v>1</v>
      </c>
      <c r="AH27" s="9">
        <v>1</v>
      </c>
    </row>
    <row r="28" spans="1:34" x14ac:dyDescent="0.25">
      <c r="B28" s="18" t="s">
        <v>27</v>
      </c>
      <c r="C28" s="8" t="s">
        <v>311</v>
      </c>
      <c r="D28" s="8" t="s">
        <v>312</v>
      </c>
      <c r="E28" s="8" t="s">
        <v>196</v>
      </c>
      <c r="F28" s="8" t="s">
        <v>234</v>
      </c>
      <c r="G28" s="13"/>
      <c r="H28" s="13"/>
      <c r="I28" s="13"/>
      <c r="J28" s="14"/>
      <c r="K28" s="13" t="s">
        <v>11</v>
      </c>
      <c r="L28" s="13" t="s">
        <v>388</v>
      </c>
      <c r="M28" s="13" t="s">
        <v>269</v>
      </c>
      <c r="N28" s="14"/>
      <c r="O28" s="13"/>
      <c r="P28" s="13"/>
      <c r="Q28" s="13"/>
      <c r="R28" s="14"/>
      <c r="S28" s="17"/>
      <c r="T28" s="17"/>
      <c r="U28" s="17"/>
      <c r="V28" s="9"/>
      <c r="W28" s="16"/>
      <c r="X28" s="16"/>
      <c r="Y28" s="16"/>
      <c r="Z28" s="9"/>
      <c r="AA28" s="17" t="s">
        <v>24</v>
      </c>
      <c r="AB28" s="17" t="s">
        <v>24</v>
      </c>
      <c r="AC28" s="17" t="s">
        <v>678</v>
      </c>
      <c r="AD28" s="9"/>
      <c r="AE28" s="9"/>
      <c r="AF28" s="9"/>
      <c r="AG28" s="9">
        <v>2</v>
      </c>
      <c r="AH28" s="9">
        <v>2</v>
      </c>
    </row>
    <row r="29" spans="1:34" x14ac:dyDescent="0.25">
      <c r="B29" s="18" t="s">
        <v>399</v>
      </c>
      <c r="C29" s="8" t="s">
        <v>400</v>
      </c>
      <c r="D29" s="8" t="s">
        <v>29</v>
      </c>
      <c r="E29" s="8" t="s">
        <v>401</v>
      </c>
      <c r="F29" s="8" t="s">
        <v>402</v>
      </c>
      <c r="G29" s="13"/>
      <c r="H29" s="13"/>
      <c r="I29" s="13"/>
      <c r="J29" s="14"/>
      <c r="K29" s="13" t="s">
        <v>409</v>
      </c>
      <c r="L29" s="13" t="s">
        <v>409</v>
      </c>
      <c r="M29" s="13" t="s">
        <v>388</v>
      </c>
      <c r="N29" s="14"/>
      <c r="O29" s="13"/>
      <c r="P29" s="13"/>
      <c r="Q29" s="13"/>
      <c r="R29" s="14"/>
      <c r="S29" s="17"/>
      <c r="T29" s="17"/>
      <c r="U29" s="17"/>
      <c r="V29" s="9"/>
      <c r="W29" s="16"/>
      <c r="X29" s="16"/>
      <c r="Y29" s="16"/>
      <c r="Z29" s="9"/>
      <c r="AA29" s="17" t="s">
        <v>404</v>
      </c>
      <c r="AB29" s="17" t="s">
        <v>409</v>
      </c>
      <c r="AC29" s="17" t="s">
        <v>409</v>
      </c>
      <c r="AD29" s="9"/>
      <c r="AE29" s="9"/>
      <c r="AF29" s="9"/>
      <c r="AG29" s="9">
        <v>5</v>
      </c>
      <c r="AH29" s="9">
        <v>6</v>
      </c>
    </row>
    <row r="30" spans="1:34" x14ac:dyDescent="0.25">
      <c r="B30" s="18" t="s">
        <v>378</v>
      </c>
      <c r="C30" s="8" t="s">
        <v>485</v>
      </c>
      <c r="D30" s="8" t="s">
        <v>486</v>
      </c>
      <c r="E30" s="8" t="s">
        <v>487</v>
      </c>
      <c r="F30" s="8" t="s">
        <v>487</v>
      </c>
      <c r="G30" s="17"/>
      <c r="H30" s="17"/>
      <c r="I30" s="17"/>
      <c r="J30" s="9"/>
      <c r="K30" s="13"/>
      <c r="L30" s="13"/>
      <c r="M30" s="13"/>
      <c r="N30" s="14"/>
      <c r="O30" s="13"/>
      <c r="P30" s="13"/>
      <c r="Q30" s="13"/>
      <c r="R30" s="14"/>
      <c r="S30" s="17" t="s">
        <v>404</v>
      </c>
      <c r="T30" s="17" t="s">
        <v>404</v>
      </c>
      <c r="U30" s="17" t="s">
        <v>388</v>
      </c>
      <c r="V30" s="9"/>
      <c r="W30" s="16" t="s">
        <v>283</v>
      </c>
      <c r="X30" s="16" t="s">
        <v>418</v>
      </c>
      <c r="Y30" s="16" t="s">
        <v>293</v>
      </c>
      <c r="Z30" s="9"/>
      <c r="AA30" s="17"/>
      <c r="AB30" s="17"/>
      <c r="AC30" s="17"/>
      <c r="AD30" s="9"/>
      <c r="AE30" s="9"/>
      <c r="AF30" s="9"/>
      <c r="AG30" s="9">
        <v>5</v>
      </c>
      <c r="AH30" s="9">
        <v>7</v>
      </c>
    </row>
    <row r="31" spans="1:34" x14ac:dyDescent="0.25">
      <c r="B31" s="18" t="s">
        <v>328</v>
      </c>
      <c r="C31" s="8" t="s">
        <v>570</v>
      </c>
      <c r="D31" s="8" t="s">
        <v>486</v>
      </c>
      <c r="E31" s="8" t="s">
        <v>487</v>
      </c>
      <c r="F31" s="8" t="s">
        <v>487</v>
      </c>
      <c r="G31" s="17"/>
      <c r="H31" s="17"/>
      <c r="I31" s="17"/>
      <c r="J31" s="9"/>
      <c r="K31" s="13"/>
      <c r="L31" s="13"/>
      <c r="M31" s="13"/>
      <c r="N31" s="14"/>
      <c r="O31" s="13"/>
      <c r="P31" s="13"/>
      <c r="Q31" s="13"/>
      <c r="R31" s="14"/>
      <c r="S31" s="17"/>
      <c r="T31" s="17"/>
      <c r="U31" s="17"/>
      <c r="V31" s="9"/>
      <c r="W31" s="16" t="s">
        <v>388</v>
      </c>
      <c r="X31" s="16" t="s">
        <v>278</v>
      </c>
      <c r="Y31" s="16" t="s">
        <v>408</v>
      </c>
      <c r="Z31" s="9"/>
      <c r="AA31" s="17"/>
      <c r="AB31" s="17"/>
      <c r="AC31" s="17"/>
      <c r="AD31" s="9"/>
      <c r="AE31" s="9"/>
      <c r="AF31" s="9"/>
      <c r="AG31" s="9">
        <v>5</v>
      </c>
      <c r="AH31" s="9">
        <v>8</v>
      </c>
    </row>
    <row r="32" spans="1:34" x14ac:dyDescent="0.25">
      <c r="B32" s="18" t="s">
        <v>483</v>
      </c>
      <c r="C32" s="8" t="s">
        <v>484</v>
      </c>
      <c r="D32" s="8" t="s">
        <v>4</v>
      </c>
      <c r="E32" s="8" t="s">
        <v>481</v>
      </c>
      <c r="F32" s="8" t="s">
        <v>493</v>
      </c>
      <c r="G32" s="17"/>
      <c r="H32" s="17"/>
      <c r="I32" s="17"/>
      <c r="J32" s="9"/>
      <c r="K32" s="13"/>
      <c r="L32" s="13"/>
      <c r="M32" s="13"/>
      <c r="N32" s="14"/>
      <c r="O32" s="13"/>
      <c r="P32" s="13"/>
      <c r="Q32" s="13"/>
      <c r="R32" s="14"/>
      <c r="S32" s="17" t="s">
        <v>388</v>
      </c>
      <c r="T32" s="17" t="s">
        <v>11</v>
      </c>
      <c r="U32" s="17" t="s">
        <v>91</v>
      </c>
      <c r="V32" s="9"/>
      <c r="W32" s="16"/>
      <c r="X32" s="16"/>
      <c r="Y32" s="16"/>
      <c r="Z32" s="9"/>
      <c r="AA32" s="17"/>
      <c r="AB32" s="17"/>
      <c r="AC32" s="17"/>
      <c r="AD32" s="9"/>
      <c r="AE32" s="9"/>
      <c r="AF32" s="9"/>
      <c r="AG32" s="9">
        <v>5</v>
      </c>
      <c r="AH32" s="9" t="s">
        <v>11</v>
      </c>
    </row>
    <row r="33" spans="2:34" x14ac:dyDescent="0.25">
      <c r="B33" s="18" t="s">
        <v>38</v>
      </c>
      <c r="C33" s="8" t="s">
        <v>403</v>
      </c>
      <c r="D33" s="8" t="s">
        <v>22</v>
      </c>
      <c r="E33" s="8" t="s">
        <v>197</v>
      </c>
      <c r="F33" s="8" t="s">
        <v>298</v>
      </c>
      <c r="G33" s="13"/>
      <c r="H33" s="13"/>
      <c r="I33" s="13"/>
      <c r="J33" s="14"/>
      <c r="K33" s="13" t="s">
        <v>404</v>
      </c>
      <c r="L33" s="13" t="s">
        <v>408</v>
      </c>
      <c r="M33" s="13" t="s">
        <v>404</v>
      </c>
      <c r="N33" s="14"/>
      <c r="O33" s="13"/>
      <c r="P33" s="13"/>
      <c r="Q33" s="13"/>
      <c r="R33" s="14"/>
      <c r="S33" s="17"/>
      <c r="T33" s="17"/>
      <c r="U33" s="17"/>
      <c r="V33" s="9"/>
      <c r="W33" s="16"/>
      <c r="X33" s="16"/>
      <c r="Y33" s="16"/>
      <c r="Z33" s="9"/>
      <c r="AA33" s="17"/>
      <c r="AB33" s="17"/>
      <c r="AC33" s="17"/>
      <c r="AD33" s="9"/>
      <c r="AE33" s="9"/>
      <c r="AF33" s="9"/>
      <c r="AG33" s="9">
        <v>7</v>
      </c>
      <c r="AH33" s="9">
        <v>7</v>
      </c>
    </row>
    <row r="34" spans="2:34" x14ac:dyDescent="0.25">
      <c r="B34" s="18" t="s">
        <v>465</v>
      </c>
      <c r="C34" s="8" t="s">
        <v>491</v>
      </c>
      <c r="D34" s="8" t="s">
        <v>25</v>
      </c>
      <c r="E34" s="8" t="s">
        <v>487</v>
      </c>
      <c r="F34" s="8" t="s">
        <v>487</v>
      </c>
      <c r="G34" s="17"/>
      <c r="H34" s="17"/>
      <c r="I34" s="17"/>
      <c r="J34" s="9"/>
      <c r="K34" s="13"/>
      <c r="L34" s="13"/>
      <c r="M34" s="13"/>
      <c r="N34" s="14"/>
      <c r="O34" s="13"/>
      <c r="P34" s="13"/>
      <c r="Q34" s="13"/>
      <c r="R34" s="14"/>
      <c r="S34" s="17" t="s">
        <v>293</v>
      </c>
      <c r="T34" s="17" t="s">
        <v>293</v>
      </c>
      <c r="U34" s="17" t="s">
        <v>278</v>
      </c>
      <c r="V34" s="9"/>
      <c r="W34" s="16" t="s">
        <v>404</v>
      </c>
      <c r="X34" s="16" t="s">
        <v>527</v>
      </c>
      <c r="Y34" s="16" t="s">
        <v>282</v>
      </c>
      <c r="Z34" s="9"/>
      <c r="AA34" s="17"/>
      <c r="AB34" s="17"/>
      <c r="AC34" s="17"/>
      <c r="AD34" s="9"/>
      <c r="AE34" s="9"/>
      <c r="AF34" s="9"/>
      <c r="AG34" s="9">
        <v>7</v>
      </c>
      <c r="AH34" s="9">
        <v>8</v>
      </c>
    </row>
    <row r="35" spans="2:34" x14ac:dyDescent="0.25">
      <c r="B35" s="18" t="s">
        <v>328</v>
      </c>
      <c r="C35" s="8" t="s">
        <v>490</v>
      </c>
      <c r="D35" s="8" t="s">
        <v>25</v>
      </c>
      <c r="E35" s="8" t="s">
        <v>487</v>
      </c>
      <c r="F35" s="8" t="s">
        <v>487</v>
      </c>
      <c r="G35" s="17"/>
      <c r="H35" s="17"/>
      <c r="I35" s="17"/>
      <c r="J35" s="9"/>
      <c r="K35" s="13"/>
      <c r="L35" s="13"/>
      <c r="M35" s="13"/>
      <c r="N35" s="14"/>
      <c r="O35" s="13"/>
      <c r="P35" s="13"/>
      <c r="Q35" s="13"/>
      <c r="R35" s="14"/>
      <c r="S35" s="17" t="s">
        <v>408</v>
      </c>
      <c r="T35" s="17" t="s">
        <v>11</v>
      </c>
      <c r="U35" s="17" t="s">
        <v>408</v>
      </c>
      <c r="V35" s="9"/>
      <c r="W35" s="16"/>
      <c r="X35" s="16"/>
      <c r="Y35" s="16"/>
      <c r="Z35" s="9"/>
      <c r="AA35" s="17"/>
      <c r="AB35" s="17"/>
      <c r="AC35" s="17"/>
      <c r="AD35" s="9"/>
      <c r="AE35" s="9"/>
      <c r="AF35" s="9"/>
      <c r="AG35" s="9">
        <v>9</v>
      </c>
      <c r="AH35" s="9">
        <v>9</v>
      </c>
    </row>
    <row r="36" spans="2:34" x14ac:dyDescent="0.25">
      <c r="B36" s="18" t="s">
        <v>571</v>
      </c>
      <c r="C36" s="8" t="s">
        <v>572</v>
      </c>
      <c r="D36" s="8" t="s">
        <v>486</v>
      </c>
      <c r="E36" s="8" t="s">
        <v>487</v>
      </c>
      <c r="F36" s="8" t="s">
        <v>487</v>
      </c>
      <c r="G36" s="17"/>
      <c r="H36" s="17"/>
      <c r="I36" s="17"/>
      <c r="J36" s="9"/>
      <c r="K36" s="13"/>
      <c r="L36" s="13"/>
      <c r="M36" s="13"/>
      <c r="N36" s="14"/>
      <c r="O36" s="13"/>
      <c r="P36" s="13"/>
      <c r="Q36" s="13"/>
      <c r="R36" s="14"/>
      <c r="S36" s="17"/>
      <c r="T36" s="17"/>
      <c r="U36" s="17"/>
      <c r="V36" s="9"/>
      <c r="W36" s="16" t="s">
        <v>293</v>
      </c>
      <c r="X36" s="16" t="s">
        <v>293</v>
      </c>
      <c r="Y36" s="16" t="s">
        <v>527</v>
      </c>
      <c r="Z36" s="9"/>
      <c r="AA36" s="17"/>
      <c r="AB36" s="17"/>
      <c r="AC36" s="17"/>
      <c r="AD36" s="9"/>
      <c r="AE36" s="9"/>
      <c r="AF36" s="9"/>
      <c r="AG36" s="9">
        <v>10</v>
      </c>
      <c r="AH36" s="9">
        <v>10</v>
      </c>
    </row>
    <row r="37" spans="2:34" x14ac:dyDescent="0.25">
      <c r="B37" s="18" t="s">
        <v>663</v>
      </c>
      <c r="C37" s="8" t="s">
        <v>664</v>
      </c>
      <c r="D37" s="8" t="s">
        <v>37</v>
      </c>
      <c r="E37" s="8" t="s">
        <v>665</v>
      </c>
      <c r="F37" s="8" t="s">
        <v>666</v>
      </c>
      <c r="G37" s="17"/>
      <c r="H37" s="17"/>
      <c r="I37" s="17"/>
      <c r="J37" s="9"/>
      <c r="K37" s="13"/>
      <c r="L37" s="13"/>
      <c r="M37" s="13"/>
      <c r="N37" s="14"/>
      <c r="O37" s="13"/>
      <c r="P37" s="13"/>
      <c r="Q37" s="13"/>
      <c r="R37" s="14"/>
      <c r="S37" s="17"/>
      <c r="T37" s="17"/>
      <c r="U37" s="17"/>
      <c r="V37" s="9"/>
      <c r="W37" s="16"/>
      <c r="X37" s="16"/>
      <c r="Y37" s="16"/>
      <c r="Z37" s="9"/>
      <c r="AA37" s="17" t="s">
        <v>527</v>
      </c>
      <c r="AB37" s="17" t="s">
        <v>527</v>
      </c>
      <c r="AC37" s="17" t="s">
        <v>11</v>
      </c>
      <c r="AD37" s="9"/>
      <c r="AE37" s="9"/>
      <c r="AF37" s="9"/>
      <c r="AG37" s="9">
        <v>11</v>
      </c>
      <c r="AH37" s="9">
        <v>11</v>
      </c>
    </row>
    <row r="38" spans="2:34" x14ac:dyDescent="0.25">
      <c r="B38" s="18" t="s">
        <v>573</v>
      </c>
      <c r="C38" s="8" t="s">
        <v>574</v>
      </c>
      <c r="D38" s="8" t="s">
        <v>22</v>
      </c>
      <c r="E38" s="8" t="s">
        <v>575</v>
      </c>
      <c r="F38" s="8" t="s">
        <v>576</v>
      </c>
      <c r="G38" s="17"/>
      <c r="H38" s="17"/>
      <c r="I38" s="17"/>
      <c r="J38" s="9"/>
      <c r="K38" s="13"/>
      <c r="L38" s="13"/>
      <c r="M38" s="13"/>
      <c r="N38" s="14"/>
      <c r="O38" s="13"/>
      <c r="P38" s="13"/>
      <c r="Q38" s="13"/>
      <c r="R38" s="14"/>
      <c r="S38" s="17"/>
      <c r="T38" s="17"/>
      <c r="U38" s="17"/>
      <c r="V38" s="9"/>
      <c r="W38" s="16" t="s">
        <v>527</v>
      </c>
      <c r="X38" s="16" t="s">
        <v>622</v>
      </c>
      <c r="Y38" s="16" t="s">
        <v>283</v>
      </c>
      <c r="Z38" s="9"/>
      <c r="AA38" s="17"/>
      <c r="AB38" s="17"/>
      <c r="AC38" s="17"/>
      <c r="AD38" s="9"/>
      <c r="AE38" s="9"/>
      <c r="AF38" s="9"/>
      <c r="AG38" s="9">
        <v>11</v>
      </c>
      <c r="AH38" s="9">
        <v>12</v>
      </c>
    </row>
  </sheetData>
  <sortState ref="B3:AE24">
    <sortCondition descending="1" ref="AE3"/>
  </sortState>
  <mergeCells count="7">
    <mergeCell ref="AA1:AD1"/>
    <mergeCell ref="A1:C1"/>
    <mergeCell ref="G1:J1"/>
    <mergeCell ref="K1:N1"/>
    <mergeCell ref="O1:R1"/>
    <mergeCell ref="S1:V1"/>
    <mergeCell ref="W1:Z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"/>
  <sheetViews>
    <sheetView workbookViewId="0">
      <selection activeCell="E15" sqref="E15"/>
    </sheetView>
  </sheetViews>
  <sheetFormatPr defaultRowHeight="15" x14ac:dyDescent="0.25"/>
  <cols>
    <col min="1" max="1" width="4" bestFit="1" customWidth="1"/>
    <col min="2" max="2" width="3.42578125" bestFit="1" customWidth="1"/>
    <col min="3" max="3" width="16.140625" bestFit="1" customWidth="1"/>
    <col min="4" max="4" width="5.140625" bestFit="1" customWidth="1"/>
    <col min="5" max="5" width="9.28515625" bestFit="1" customWidth="1"/>
    <col min="6" max="8" width="2.85546875" hidden="1" customWidth="1"/>
    <col min="9" max="9" width="3.5703125" bestFit="1" customWidth="1"/>
    <col min="10" max="12" width="2.85546875" hidden="1" customWidth="1"/>
    <col min="13" max="13" width="3.5703125" bestFit="1" customWidth="1"/>
    <col min="14" max="16" width="2.85546875" hidden="1" customWidth="1"/>
    <col min="17" max="17" width="3.5703125" bestFit="1" customWidth="1"/>
    <col min="18" max="20" width="3.85546875" style="10" hidden="1" customWidth="1"/>
    <col min="21" max="21" width="3.5703125" style="10" bestFit="1" customWidth="1"/>
    <col min="22" max="24" width="2.85546875" style="10" bestFit="1" customWidth="1"/>
    <col min="25" max="25" width="3.5703125" style="10" bestFit="1" customWidth="1"/>
    <col min="26" max="28" width="2.85546875" style="10" bestFit="1" customWidth="1"/>
    <col min="29" max="29" width="3.5703125" style="10" bestFit="1" customWidth="1"/>
    <col min="30" max="30" width="5.140625" style="10" bestFit="1" customWidth="1"/>
  </cols>
  <sheetData>
    <row r="1" spans="1:31" x14ac:dyDescent="0.25">
      <c r="A1" s="75" t="s">
        <v>270</v>
      </c>
      <c r="B1" s="75"/>
      <c r="C1" s="75"/>
      <c r="D1" s="10"/>
      <c r="E1" s="10"/>
      <c r="F1" s="76" t="s">
        <v>12</v>
      </c>
      <c r="G1" s="76"/>
      <c r="H1" s="76"/>
      <c r="I1" s="76"/>
      <c r="J1" s="76" t="s">
        <v>13</v>
      </c>
      <c r="K1" s="76"/>
      <c r="L1" s="76"/>
      <c r="M1" s="76"/>
      <c r="N1" s="76" t="s">
        <v>14</v>
      </c>
      <c r="O1" s="76"/>
      <c r="P1" s="76"/>
      <c r="Q1" s="76"/>
      <c r="R1" s="76" t="s">
        <v>4</v>
      </c>
      <c r="S1" s="76"/>
      <c r="T1" s="76"/>
      <c r="U1" s="76"/>
      <c r="V1" s="76" t="s">
        <v>15</v>
      </c>
      <c r="W1" s="76"/>
      <c r="X1" s="76"/>
      <c r="Y1" s="76"/>
      <c r="Z1" s="76" t="s">
        <v>20</v>
      </c>
      <c r="AA1" s="76"/>
      <c r="AB1" s="76"/>
      <c r="AC1" s="76"/>
      <c r="AE1" s="10"/>
    </row>
    <row r="2" spans="1:31" x14ac:dyDescent="0.25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" t="s">
        <v>16</v>
      </c>
      <c r="G2" s="11" t="s">
        <v>17</v>
      </c>
      <c r="H2" s="5" t="s">
        <v>18</v>
      </c>
      <c r="I2" s="2" t="s">
        <v>19</v>
      </c>
      <c r="J2" s="3" t="s">
        <v>16</v>
      </c>
      <c r="K2" s="11" t="s">
        <v>17</v>
      </c>
      <c r="L2" s="5" t="s">
        <v>18</v>
      </c>
      <c r="M2" s="2" t="s">
        <v>19</v>
      </c>
      <c r="N2" s="3" t="s">
        <v>16</v>
      </c>
      <c r="O2" s="11" t="s">
        <v>17</v>
      </c>
      <c r="P2" s="5" t="s">
        <v>18</v>
      </c>
      <c r="Q2" s="2" t="s">
        <v>19</v>
      </c>
      <c r="R2" s="3" t="s">
        <v>16</v>
      </c>
      <c r="S2" s="11" t="s">
        <v>17</v>
      </c>
      <c r="T2" s="5" t="s">
        <v>18</v>
      </c>
      <c r="U2" s="2" t="s">
        <v>19</v>
      </c>
      <c r="V2" s="3" t="s">
        <v>16</v>
      </c>
      <c r="W2" s="11" t="s">
        <v>17</v>
      </c>
      <c r="X2" s="5" t="s">
        <v>18</v>
      </c>
      <c r="Y2" s="2" t="s">
        <v>19</v>
      </c>
      <c r="Z2" s="3" t="s">
        <v>16</v>
      </c>
      <c r="AA2" s="11" t="s">
        <v>17</v>
      </c>
      <c r="AB2" s="5" t="s">
        <v>18</v>
      </c>
      <c r="AC2" s="2" t="s">
        <v>19</v>
      </c>
      <c r="AD2" s="2" t="s">
        <v>5</v>
      </c>
      <c r="AE2" s="2"/>
    </row>
    <row r="3" spans="1:31" x14ac:dyDescent="0.25">
      <c r="A3" s="6">
        <v>1</v>
      </c>
      <c r="B3" s="18" t="s">
        <v>135</v>
      </c>
      <c r="C3" s="8" t="s">
        <v>206</v>
      </c>
      <c r="D3" s="8" t="s">
        <v>207</v>
      </c>
      <c r="E3" s="8" t="s">
        <v>136</v>
      </c>
      <c r="F3" s="17">
        <v>15</v>
      </c>
      <c r="G3" s="17">
        <v>30</v>
      </c>
      <c r="H3" s="17">
        <v>30</v>
      </c>
      <c r="I3" s="9">
        <v>75</v>
      </c>
      <c r="J3" s="13">
        <v>30</v>
      </c>
      <c r="K3" s="13">
        <v>30</v>
      </c>
      <c r="L3" s="13">
        <v>30</v>
      </c>
      <c r="M3" s="14">
        <v>90</v>
      </c>
      <c r="N3" s="13">
        <v>30</v>
      </c>
      <c r="O3" s="13">
        <v>30</v>
      </c>
      <c r="P3" s="13" t="s">
        <v>91</v>
      </c>
      <c r="Q3" s="14">
        <v>60</v>
      </c>
      <c r="R3" s="17">
        <v>30</v>
      </c>
      <c r="S3" s="17">
        <v>30</v>
      </c>
      <c r="T3" s="17">
        <v>30</v>
      </c>
      <c r="U3" s="9">
        <v>90</v>
      </c>
      <c r="V3" s="16" t="s">
        <v>91</v>
      </c>
      <c r="W3" s="16" t="s">
        <v>11</v>
      </c>
      <c r="X3" s="16">
        <v>24</v>
      </c>
      <c r="Y3" s="9">
        <v>24</v>
      </c>
      <c r="Z3" s="17">
        <v>19</v>
      </c>
      <c r="AA3" s="17">
        <v>30</v>
      </c>
      <c r="AB3" s="17">
        <v>24</v>
      </c>
      <c r="AC3" s="9">
        <v>73</v>
      </c>
      <c r="AD3" s="48">
        <f t="shared" ref="AD3" si="0">SUM(I3,M3,Q3,U3,Y3,AC3)</f>
        <v>412</v>
      </c>
      <c r="AE3" s="9"/>
    </row>
    <row r="4" spans="1:31" x14ac:dyDescent="0.25">
      <c r="A4" s="6">
        <v>2</v>
      </c>
      <c r="B4" s="7" t="s">
        <v>204</v>
      </c>
      <c r="C4" s="8" t="s">
        <v>205</v>
      </c>
      <c r="D4" s="8" t="s">
        <v>4</v>
      </c>
      <c r="E4" s="12" t="s">
        <v>136</v>
      </c>
      <c r="F4" s="13">
        <v>19</v>
      </c>
      <c r="G4" s="13">
        <v>19</v>
      </c>
      <c r="H4" s="13">
        <v>19</v>
      </c>
      <c r="I4" s="14">
        <v>57</v>
      </c>
      <c r="J4" s="17">
        <v>24</v>
      </c>
      <c r="K4" s="17">
        <v>19</v>
      </c>
      <c r="L4" s="17">
        <v>19</v>
      </c>
      <c r="M4" s="9">
        <v>62</v>
      </c>
      <c r="N4" s="17">
        <v>24</v>
      </c>
      <c r="O4" s="17">
        <v>24</v>
      </c>
      <c r="P4" s="17">
        <v>30</v>
      </c>
      <c r="Q4" s="9">
        <v>78</v>
      </c>
      <c r="R4" s="17">
        <v>10</v>
      </c>
      <c r="S4" s="17">
        <v>9</v>
      </c>
      <c r="T4" s="17">
        <v>15</v>
      </c>
      <c r="U4" s="9">
        <v>35</v>
      </c>
      <c r="V4" s="16">
        <v>30</v>
      </c>
      <c r="W4" s="16">
        <v>24</v>
      </c>
      <c r="X4" s="16">
        <v>19</v>
      </c>
      <c r="Y4" s="9">
        <v>73</v>
      </c>
      <c r="Z4" s="17">
        <v>24</v>
      </c>
      <c r="AA4" s="17">
        <v>24</v>
      </c>
      <c r="AB4" s="17">
        <v>19</v>
      </c>
      <c r="AC4" s="9">
        <v>67</v>
      </c>
      <c r="AD4" s="9">
        <f t="shared" ref="AD4:AD15" si="1">SUM(I4,M4,Q4,U4,Y4,AC4)</f>
        <v>372</v>
      </c>
      <c r="AE4" s="9"/>
    </row>
    <row r="5" spans="1:31" ht="22.5" x14ac:dyDescent="0.25">
      <c r="A5" s="6">
        <v>3</v>
      </c>
      <c r="B5" s="7" t="s">
        <v>475</v>
      </c>
      <c r="C5" s="8" t="s">
        <v>273</v>
      </c>
      <c r="D5" s="8" t="s">
        <v>29</v>
      </c>
      <c r="E5" s="12" t="s">
        <v>136</v>
      </c>
      <c r="F5" s="13"/>
      <c r="G5" s="13">
        <v>24</v>
      </c>
      <c r="H5" s="13">
        <v>24</v>
      </c>
      <c r="I5" s="14">
        <v>48</v>
      </c>
      <c r="J5" s="13">
        <v>19</v>
      </c>
      <c r="K5" s="13">
        <v>24</v>
      </c>
      <c r="L5" s="13">
        <v>24</v>
      </c>
      <c r="M5" s="14">
        <v>67</v>
      </c>
      <c r="N5" s="13"/>
      <c r="O5" s="13"/>
      <c r="P5" s="13"/>
      <c r="Q5" s="14"/>
      <c r="R5" s="15">
        <v>24</v>
      </c>
      <c r="S5" s="15">
        <v>19</v>
      </c>
      <c r="T5" s="15">
        <v>19</v>
      </c>
      <c r="U5" s="21">
        <v>62</v>
      </c>
      <c r="V5" s="22"/>
      <c r="W5" s="22">
        <v>30</v>
      </c>
      <c r="X5" s="22">
        <v>30</v>
      </c>
      <c r="Y5" s="21">
        <v>60</v>
      </c>
      <c r="Z5" s="17"/>
      <c r="AA5" s="15">
        <v>12</v>
      </c>
      <c r="AB5" s="15">
        <v>30</v>
      </c>
      <c r="AC5" s="21">
        <v>42</v>
      </c>
      <c r="AD5" s="9">
        <f t="shared" si="1"/>
        <v>279</v>
      </c>
      <c r="AE5" s="9"/>
    </row>
    <row r="6" spans="1:31" x14ac:dyDescent="0.25">
      <c r="A6" s="6">
        <v>4</v>
      </c>
      <c r="B6" s="18" t="s">
        <v>65</v>
      </c>
      <c r="C6" s="8" t="s">
        <v>405</v>
      </c>
      <c r="D6" s="8" t="s">
        <v>8</v>
      </c>
      <c r="E6" s="8" t="s">
        <v>136</v>
      </c>
      <c r="F6" s="17"/>
      <c r="G6" s="17"/>
      <c r="H6" s="17"/>
      <c r="I6" s="9"/>
      <c r="J6" s="13">
        <v>12</v>
      </c>
      <c r="K6" s="13">
        <v>15</v>
      </c>
      <c r="L6" s="13">
        <v>12</v>
      </c>
      <c r="M6" s="14">
        <v>39</v>
      </c>
      <c r="N6" s="13" t="s">
        <v>11</v>
      </c>
      <c r="O6" s="53">
        <v>12</v>
      </c>
      <c r="P6" s="53">
        <v>15</v>
      </c>
      <c r="Q6" s="14">
        <v>27</v>
      </c>
      <c r="R6" s="17">
        <v>15</v>
      </c>
      <c r="S6" s="17">
        <v>12</v>
      </c>
      <c r="T6" s="17">
        <v>12</v>
      </c>
      <c r="U6" s="9">
        <v>39</v>
      </c>
      <c r="V6" s="16">
        <v>24</v>
      </c>
      <c r="W6" s="16">
        <v>19</v>
      </c>
      <c r="X6" s="16">
        <v>15</v>
      </c>
      <c r="Y6" s="9">
        <v>58</v>
      </c>
      <c r="Z6" s="17">
        <v>12</v>
      </c>
      <c r="AA6" s="17">
        <v>15</v>
      </c>
      <c r="AB6" s="17">
        <v>12</v>
      </c>
      <c r="AC6" s="9">
        <v>39</v>
      </c>
      <c r="AD6" s="9">
        <f t="shared" si="1"/>
        <v>202</v>
      </c>
      <c r="AE6" s="9"/>
    </row>
    <row r="7" spans="1:31" x14ac:dyDescent="0.25">
      <c r="A7" s="6">
        <v>5</v>
      </c>
      <c r="B7" s="7" t="s">
        <v>208</v>
      </c>
      <c r="C7" s="8" t="s">
        <v>209</v>
      </c>
      <c r="D7" s="8" t="s">
        <v>8</v>
      </c>
      <c r="E7" s="12" t="s">
        <v>136</v>
      </c>
      <c r="F7" s="13">
        <v>12</v>
      </c>
      <c r="G7" s="13">
        <v>15</v>
      </c>
      <c r="H7" s="13">
        <v>15</v>
      </c>
      <c r="I7" s="14">
        <v>42</v>
      </c>
      <c r="J7" s="17">
        <v>15</v>
      </c>
      <c r="K7" s="17">
        <v>12</v>
      </c>
      <c r="L7" s="17">
        <v>15</v>
      </c>
      <c r="M7" s="9">
        <v>42</v>
      </c>
      <c r="N7" s="17">
        <v>19</v>
      </c>
      <c r="O7" s="17" t="s">
        <v>11</v>
      </c>
      <c r="P7" s="17" t="s">
        <v>11</v>
      </c>
      <c r="Q7" s="9">
        <v>19</v>
      </c>
      <c r="R7" s="17">
        <v>12</v>
      </c>
      <c r="S7" s="17">
        <v>15</v>
      </c>
      <c r="T7" s="17">
        <v>10</v>
      </c>
      <c r="U7" s="9">
        <v>37</v>
      </c>
      <c r="V7" s="16">
        <v>19</v>
      </c>
      <c r="W7" s="16">
        <v>15</v>
      </c>
      <c r="X7" s="16" t="s">
        <v>91</v>
      </c>
      <c r="Y7" s="9">
        <v>34</v>
      </c>
      <c r="Z7" s="17"/>
      <c r="AA7" s="17"/>
      <c r="AB7" s="17"/>
      <c r="AC7" s="9"/>
      <c r="AD7" s="9">
        <f t="shared" si="1"/>
        <v>174</v>
      </c>
      <c r="AE7" s="9"/>
    </row>
    <row r="8" spans="1:31" ht="33.75" x14ac:dyDescent="0.25">
      <c r="A8" s="6">
        <v>6</v>
      </c>
      <c r="B8" s="7" t="s">
        <v>673</v>
      </c>
      <c r="C8" s="8" t="s">
        <v>201</v>
      </c>
      <c r="D8" s="8" t="s">
        <v>29</v>
      </c>
      <c r="E8" s="12" t="s">
        <v>136</v>
      </c>
      <c r="F8" s="13">
        <v>30</v>
      </c>
      <c r="G8" s="13"/>
      <c r="H8" s="13"/>
      <c r="I8" s="14">
        <v>30</v>
      </c>
      <c r="J8" s="13"/>
      <c r="K8" s="13"/>
      <c r="L8" s="13"/>
      <c r="M8" s="9"/>
      <c r="N8" s="17"/>
      <c r="O8" s="17">
        <v>19</v>
      </c>
      <c r="P8" s="17">
        <v>24</v>
      </c>
      <c r="Q8" s="9">
        <v>43</v>
      </c>
      <c r="R8" s="17"/>
      <c r="S8" s="17"/>
      <c r="T8" s="17"/>
      <c r="U8" s="9"/>
      <c r="V8" s="16"/>
      <c r="W8" s="16"/>
      <c r="X8" s="16"/>
      <c r="Y8" s="9"/>
      <c r="Z8" s="15">
        <v>30</v>
      </c>
      <c r="AA8" s="15"/>
      <c r="AB8" s="15"/>
      <c r="AC8" s="21">
        <v>30</v>
      </c>
      <c r="AD8" s="9">
        <f t="shared" si="1"/>
        <v>103</v>
      </c>
      <c r="AE8" s="9"/>
    </row>
    <row r="9" spans="1:31" x14ac:dyDescent="0.25">
      <c r="A9" s="6">
        <v>7</v>
      </c>
      <c r="B9" s="18" t="s">
        <v>477</v>
      </c>
      <c r="C9" s="8" t="s">
        <v>567</v>
      </c>
      <c r="D9" s="8" t="s">
        <v>4</v>
      </c>
      <c r="E9" s="8" t="s">
        <v>136</v>
      </c>
      <c r="F9" s="17"/>
      <c r="G9" s="17"/>
      <c r="H9" s="17"/>
      <c r="I9" s="9"/>
      <c r="J9" s="13"/>
      <c r="K9" s="13"/>
      <c r="L9" s="13"/>
      <c r="M9" s="14"/>
      <c r="N9" s="13"/>
      <c r="O9" s="13"/>
      <c r="P9" s="13"/>
      <c r="Q9" s="14"/>
      <c r="R9" s="17"/>
      <c r="S9" s="17">
        <v>24</v>
      </c>
      <c r="T9" s="17">
        <v>24</v>
      </c>
      <c r="U9" s="9">
        <v>48</v>
      </c>
      <c r="V9" s="16"/>
      <c r="W9" s="16"/>
      <c r="X9" s="16"/>
      <c r="Y9" s="9"/>
      <c r="Z9" s="17"/>
      <c r="AA9" s="17">
        <v>19</v>
      </c>
      <c r="AB9" s="17">
        <v>15</v>
      </c>
      <c r="AC9" s="9">
        <v>34</v>
      </c>
      <c r="AD9" s="9">
        <f t="shared" si="1"/>
        <v>82</v>
      </c>
      <c r="AE9" s="9"/>
    </row>
    <row r="10" spans="1:31" ht="22.5" x14ac:dyDescent="0.25">
      <c r="A10" s="6">
        <v>8</v>
      </c>
      <c r="B10" s="7" t="s">
        <v>476</v>
      </c>
      <c r="C10" s="8" t="s">
        <v>150</v>
      </c>
      <c r="D10" s="8" t="s">
        <v>4</v>
      </c>
      <c r="E10" s="8" t="s">
        <v>136</v>
      </c>
      <c r="F10" s="17"/>
      <c r="G10" s="17"/>
      <c r="H10" s="17"/>
      <c r="I10" s="9"/>
      <c r="J10" s="13"/>
      <c r="K10" s="13"/>
      <c r="L10" s="13"/>
      <c r="M10" s="14"/>
      <c r="N10" s="53">
        <v>12</v>
      </c>
      <c r="O10" s="13"/>
      <c r="P10" s="13"/>
      <c r="Q10" s="14">
        <v>12</v>
      </c>
      <c r="R10" s="15">
        <v>19</v>
      </c>
      <c r="S10" s="15">
        <v>10</v>
      </c>
      <c r="T10" s="15" t="s">
        <v>91</v>
      </c>
      <c r="U10" s="21">
        <v>29</v>
      </c>
      <c r="V10" s="16"/>
      <c r="W10" s="16"/>
      <c r="X10" s="16"/>
      <c r="Y10" s="9"/>
      <c r="Z10" s="17"/>
      <c r="AA10" s="17"/>
      <c r="AB10" s="17"/>
      <c r="AC10" s="9"/>
      <c r="AD10" s="9">
        <f t="shared" si="1"/>
        <v>41</v>
      </c>
      <c r="AE10" s="9"/>
    </row>
    <row r="11" spans="1:31" x14ac:dyDescent="0.25">
      <c r="A11" s="6">
        <v>9</v>
      </c>
      <c r="B11" s="18" t="s">
        <v>235</v>
      </c>
      <c r="C11" s="8" t="s">
        <v>580</v>
      </c>
      <c r="D11" s="8" t="s">
        <v>29</v>
      </c>
      <c r="E11" s="8" t="s">
        <v>136</v>
      </c>
      <c r="F11" s="17"/>
      <c r="G11" s="17"/>
      <c r="H11" s="17"/>
      <c r="I11" s="9"/>
      <c r="J11" s="13"/>
      <c r="K11" s="13"/>
      <c r="L11" s="13"/>
      <c r="M11" s="14"/>
      <c r="N11" s="13"/>
      <c r="O11" s="13"/>
      <c r="P11" s="13"/>
      <c r="Q11" s="14"/>
      <c r="R11" s="17"/>
      <c r="S11" s="17"/>
      <c r="T11" s="17"/>
      <c r="U11" s="9"/>
      <c r="V11" s="16" t="s">
        <v>91</v>
      </c>
      <c r="W11" s="16" t="s">
        <v>91</v>
      </c>
      <c r="X11" s="16" t="s">
        <v>91</v>
      </c>
      <c r="Y11" s="9">
        <v>0</v>
      </c>
      <c r="Z11" s="17">
        <v>15</v>
      </c>
      <c r="AA11" s="17">
        <v>10</v>
      </c>
      <c r="AB11" s="17">
        <v>10</v>
      </c>
      <c r="AC11" s="9">
        <v>35</v>
      </c>
      <c r="AD11" s="9">
        <f t="shared" si="1"/>
        <v>35</v>
      </c>
      <c r="AE11" s="9"/>
    </row>
    <row r="12" spans="1:31" x14ac:dyDescent="0.25">
      <c r="A12" s="6">
        <v>10</v>
      </c>
      <c r="B12" s="18" t="s">
        <v>202</v>
      </c>
      <c r="C12" s="8" t="s">
        <v>203</v>
      </c>
      <c r="D12" s="8" t="s">
        <v>8</v>
      </c>
      <c r="E12" s="8" t="s">
        <v>136</v>
      </c>
      <c r="F12" s="17">
        <v>24</v>
      </c>
      <c r="G12" s="17"/>
      <c r="H12" s="17"/>
      <c r="I12" s="9">
        <v>24</v>
      </c>
      <c r="J12" s="13"/>
      <c r="K12" s="13"/>
      <c r="L12" s="13"/>
      <c r="M12" s="14"/>
      <c r="N12" s="13"/>
      <c r="O12" s="13"/>
      <c r="P12" s="13"/>
      <c r="Q12" s="14"/>
      <c r="R12" s="17"/>
      <c r="S12" s="17"/>
      <c r="T12" s="17"/>
      <c r="U12" s="9"/>
      <c r="V12" s="16"/>
      <c r="W12" s="16"/>
      <c r="X12" s="16"/>
      <c r="Y12" s="9"/>
      <c r="Z12" s="17"/>
      <c r="AA12" s="17"/>
      <c r="AB12" s="17"/>
      <c r="AC12" s="9"/>
      <c r="AD12" s="9">
        <f t="shared" si="1"/>
        <v>24</v>
      </c>
      <c r="AE12" s="9"/>
    </row>
    <row r="13" spans="1:31" x14ac:dyDescent="0.25">
      <c r="A13" s="6">
        <v>11</v>
      </c>
      <c r="B13" s="18" t="s">
        <v>477</v>
      </c>
      <c r="C13" s="8" t="s">
        <v>478</v>
      </c>
      <c r="D13" s="8" t="s">
        <v>4</v>
      </c>
      <c r="E13" s="8" t="s">
        <v>136</v>
      </c>
      <c r="F13" s="17"/>
      <c r="G13" s="17"/>
      <c r="H13" s="17"/>
      <c r="I13" s="9"/>
      <c r="J13" s="13"/>
      <c r="K13" s="13"/>
      <c r="L13" s="13"/>
      <c r="M13" s="14"/>
      <c r="N13" s="13"/>
      <c r="O13" s="13"/>
      <c r="P13" s="13"/>
      <c r="Q13" s="14"/>
      <c r="R13" s="17">
        <v>9</v>
      </c>
      <c r="S13" s="17"/>
      <c r="T13" s="17"/>
      <c r="U13" s="9">
        <v>9</v>
      </c>
      <c r="V13" s="16"/>
      <c r="W13" s="16"/>
      <c r="X13" s="16"/>
      <c r="Y13" s="9"/>
      <c r="Z13" s="17">
        <v>10</v>
      </c>
      <c r="AA13" s="17"/>
      <c r="AB13" s="17"/>
      <c r="AC13" s="9">
        <v>10</v>
      </c>
      <c r="AD13" s="9">
        <f t="shared" si="1"/>
        <v>19</v>
      </c>
      <c r="AE13" s="9"/>
    </row>
    <row r="14" spans="1:31" x14ac:dyDescent="0.25">
      <c r="A14" s="6">
        <v>12</v>
      </c>
      <c r="B14" s="18" t="s">
        <v>674</v>
      </c>
      <c r="C14" s="8" t="s">
        <v>675</v>
      </c>
      <c r="D14" s="8" t="s">
        <v>8</v>
      </c>
      <c r="E14" s="8" t="s">
        <v>136</v>
      </c>
      <c r="F14" s="17"/>
      <c r="G14" s="17"/>
      <c r="H14" s="17"/>
      <c r="I14" s="9"/>
      <c r="J14" s="13"/>
      <c r="K14" s="13"/>
      <c r="L14" s="13"/>
      <c r="M14" s="14"/>
      <c r="N14" s="13"/>
      <c r="O14" s="13"/>
      <c r="P14" s="13"/>
      <c r="Q14" s="14"/>
      <c r="R14" s="17"/>
      <c r="S14" s="17"/>
      <c r="T14" s="17"/>
      <c r="U14" s="9"/>
      <c r="V14" s="16"/>
      <c r="W14" s="16"/>
      <c r="X14" s="16"/>
      <c r="Y14" s="9"/>
      <c r="Z14" s="17" t="s">
        <v>91</v>
      </c>
      <c r="AA14" s="17">
        <v>9</v>
      </c>
      <c r="AB14" s="17">
        <v>9</v>
      </c>
      <c r="AC14" s="9">
        <v>18</v>
      </c>
      <c r="AD14" s="9">
        <f t="shared" si="1"/>
        <v>18</v>
      </c>
      <c r="AE14" s="9"/>
    </row>
    <row r="15" spans="1:31" x14ac:dyDescent="0.25">
      <c r="A15" s="6">
        <v>13</v>
      </c>
      <c r="B15" s="18" t="s">
        <v>406</v>
      </c>
      <c r="C15" s="8" t="s">
        <v>407</v>
      </c>
      <c r="D15" s="8" t="s">
        <v>43</v>
      </c>
      <c r="E15" s="8" t="s">
        <v>136</v>
      </c>
      <c r="F15" s="17"/>
      <c r="G15" s="17"/>
      <c r="H15" s="17"/>
      <c r="I15" s="9"/>
      <c r="J15" s="13" t="s">
        <v>11</v>
      </c>
      <c r="K15" s="13" t="s">
        <v>91</v>
      </c>
      <c r="L15" s="13" t="s">
        <v>91</v>
      </c>
      <c r="M15" s="14">
        <v>0</v>
      </c>
      <c r="N15" s="13"/>
      <c r="O15" s="13"/>
      <c r="P15" s="13"/>
      <c r="Q15" s="14"/>
      <c r="R15" s="17"/>
      <c r="S15" s="17"/>
      <c r="T15" s="17"/>
      <c r="U15" s="9"/>
      <c r="V15" s="16"/>
      <c r="W15" s="16"/>
      <c r="X15" s="16"/>
      <c r="Y15" s="9"/>
      <c r="Z15" s="17"/>
      <c r="AA15" s="17"/>
      <c r="AB15" s="17"/>
      <c r="AC15" s="9"/>
      <c r="AD15" s="9">
        <f t="shared" si="1"/>
        <v>0</v>
      </c>
      <c r="AE15" s="9"/>
    </row>
    <row r="17" spans="2:31" x14ac:dyDescent="0.25">
      <c r="B17" s="18" t="s">
        <v>390</v>
      </c>
      <c r="C17" s="8" t="s">
        <v>459</v>
      </c>
      <c r="D17" s="8" t="s">
        <v>25</v>
      </c>
      <c r="E17" s="8" t="s">
        <v>136</v>
      </c>
      <c r="F17" s="17"/>
      <c r="G17" s="17"/>
      <c r="H17" s="17"/>
      <c r="I17" s="9"/>
      <c r="J17" s="13" t="s">
        <v>11</v>
      </c>
      <c r="K17" s="13" t="s">
        <v>91</v>
      </c>
      <c r="L17" s="13" t="s">
        <v>91</v>
      </c>
      <c r="M17" s="14"/>
      <c r="N17" s="13" t="s">
        <v>269</v>
      </c>
      <c r="O17" s="13" t="s">
        <v>269</v>
      </c>
      <c r="P17" s="13" t="s">
        <v>26</v>
      </c>
      <c r="Q17" s="14"/>
      <c r="R17" s="17"/>
      <c r="S17" s="17"/>
      <c r="T17" s="17"/>
      <c r="U17" s="9"/>
      <c r="V17" s="16"/>
      <c r="W17" s="16"/>
      <c r="X17" s="16"/>
      <c r="Y17" s="9"/>
      <c r="Z17" s="17"/>
      <c r="AA17" s="17"/>
      <c r="AB17" s="17"/>
      <c r="AC17" s="9"/>
      <c r="AD17" s="9"/>
      <c r="AE17" s="9"/>
    </row>
  </sheetData>
  <sortState ref="B4:AD15">
    <sortCondition descending="1" ref="AD3"/>
  </sortState>
  <mergeCells count="7">
    <mergeCell ref="Z1:AC1"/>
    <mergeCell ref="A1:C1"/>
    <mergeCell ref="F1:I1"/>
    <mergeCell ref="J1:M1"/>
    <mergeCell ref="N1:Q1"/>
    <mergeCell ref="R1:U1"/>
    <mergeCell ref="V1:Y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"/>
  <sheetViews>
    <sheetView workbookViewId="0">
      <selection activeCell="AF3" sqref="AF3"/>
    </sheetView>
  </sheetViews>
  <sheetFormatPr defaultRowHeight="15" x14ac:dyDescent="0.25"/>
  <cols>
    <col min="1" max="1" width="4" bestFit="1" customWidth="1"/>
    <col min="2" max="2" width="3.42578125" bestFit="1" customWidth="1"/>
    <col min="3" max="3" width="13.140625" bestFit="1" customWidth="1"/>
    <col min="4" max="4" width="5.28515625" bestFit="1" customWidth="1"/>
    <col min="5" max="5" width="12.7109375" bestFit="1" customWidth="1"/>
    <col min="6" max="8" width="2.85546875" hidden="1" customWidth="1"/>
    <col min="9" max="9" width="3.5703125" bestFit="1" customWidth="1"/>
    <col min="10" max="10" width="2.85546875" hidden="1" customWidth="1"/>
    <col min="11" max="11" width="3.5703125" hidden="1" customWidth="1"/>
    <col min="12" max="12" width="2.85546875" hidden="1" customWidth="1"/>
    <col min="13" max="13" width="3.5703125" bestFit="1" customWidth="1"/>
    <col min="14" max="16" width="2.85546875" hidden="1" customWidth="1"/>
    <col min="17" max="17" width="3.5703125" bestFit="1" customWidth="1"/>
    <col min="18" max="20" width="3.85546875" hidden="1" customWidth="1"/>
    <col min="21" max="21" width="3.5703125" bestFit="1" customWidth="1"/>
    <col min="22" max="24" width="2.85546875" hidden="1" customWidth="1"/>
    <col min="25" max="25" width="3.5703125" bestFit="1" customWidth="1"/>
    <col min="26" max="28" width="2.85546875" bestFit="1" customWidth="1"/>
    <col min="29" max="29" width="3.5703125" bestFit="1" customWidth="1"/>
    <col min="30" max="30" width="5.140625" bestFit="1" customWidth="1"/>
  </cols>
  <sheetData>
    <row r="1" spans="1:31" x14ac:dyDescent="0.25">
      <c r="A1" s="75" t="s">
        <v>271</v>
      </c>
      <c r="B1" s="75"/>
      <c r="C1" s="75"/>
      <c r="D1" s="10"/>
      <c r="E1" s="10"/>
      <c r="F1" s="76" t="s">
        <v>12</v>
      </c>
      <c r="G1" s="76"/>
      <c r="H1" s="76"/>
      <c r="I1" s="76"/>
      <c r="J1" s="76" t="s">
        <v>13</v>
      </c>
      <c r="K1" s="76"/>
      <c r="L1" s="76"/>
      <c r="M1" s="76"/>
      <c r="N1" s="76" t="s">
        <v>14</v>
      </c>
      <c r="O1" s="76"/>
      <c r="P1" s="76"/>
      <c r="Q1" s="76"/>
      <c r="R1" s="76" t="s">
        <v>4</v>
      </c>
      <c r="S1" s="76"/>
      <c r="T1" s="76"/>
      <c r="U1" s="76"/>
      <c r="V1" s="76" t="s">
        <v>15</v>
      </c>
      <c r="W1" s="76"/>
      <c r="X1" s="76"/>
      <c r="Y1" s="76"/>
      <c r="Z1" s="76" t="s">
        <v>20</v>
      </c>
      <c r="AA1" s="76"/>
      <c r="AB1" s="76"/>
      <c r="AC1" s="76"/>
      <c r="AD1" s="10"/>
      <c r="AE1" s="10"/>
    </row>
    <row r="2" spans="1:31" x14ac:dyDescent="0.25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" t="s">
        <v>16</v>
      </c>
      <c r="G2" s="11" t="s">
        <v>17</v>
      </c>
      <c r="H2" s="5" t="s">
        <v>18</v>
      </c>
      <c r="I2" s="2" t="s">
        <v>19</v>
      </c>
      <c r="J2" s="3" t="s">
        <v>16</v>
      </c>
      <c r="K2" s="11" t="s">
        <v>17</v>
      </c>
      <c r="L2" s="5" t="s">
        <v>18</v>
      </c>
      <c r="M2" s="2" t="s">
        <v>19</v>
      </c>
      <c r="N2" s="3" t="s">
        <v>16</v>
      </c>
      <c r="O2" s="11" t="s">
        <v>17</v>
      </c>
      <c r="P2" s="5" t="s">
        <v>18</v>
      </c>
      <c r="Q2" s="2" t="s">
        <v>19</v>
      </c>
      <c r="R2" s="3" t="s">
        <v>16</v>
      </c>
      <c r="S2" s="11" t="s">
        <v>17</v>
      </c>
      <c r="T2" s="5" t="s">
        <v>18</v>
      </c>
      <c r="U2" s="2" t="s">
        <v>19</v>
      </c>
      <c r="V2" s="3" t="s">
        <v>16</v>
      </c>
      <c r="W2" s="11" t="s">
        <v>17</v>
      </c>
      <c r="X2" s="5" t="s">
        <v>18</v>
      </c>
      <c r="Y2" s="2" t="s">
        <v>19</v>
      </c>
      <c r="Z2" s="3" t="s">
        <v>16</v>
      </c>
      <c r="AA2" s="11" t="s">
        <v>17</v>
      </c>
      <c r="AB2" s="5" t="s">
        <v>18</v>
      </c>
      <c r="AC2" s="2" t="s">
        <v>19</v>
      </c>
      <c r="AD2" s="2" t="s">
        <v>5</v>
      </c>
      <c r="AE2" s="2"/>
    </row>
    <row r="3" spans="1:31" x14ac:dyDescent="0.25">
      <c r="A3" s="6">
        <v>1</v>
      </c>
      <c r="B3" s="18" t="s">
        <v>218</v>
      </c>
      <c r="C3" s="8" t="s">
        <v>265</v>
      </c>
      <c r="D3" s="8" t="s">
        <v>266</v>
      </c>
      <c r="E3" s="8" t="s">
        <v>267</v>
      </c>
      <c r="F3" s="17"/>
      <c r="G3" s="17" t="s">
        <v>11</v>
      </c>
      <c r="H3" s="17" t="s">
        <v>91</v>
      </c>
      <c r="I3" s="9">
        <v>0</v>
      </c>
      <c r="J3" s="17">
        <v>30</v>
      </c>
      <c r="K3" s="17" t="s">
        <v>91</v>
      </c>
      <c r="L3" s="17" t="s">
        <v>91</v>
      </c>
      <c r="M3" s="9">
        <v>30</v>
      </c>
      <c r="N3" s="17">
        <v>30</v>
      </c>
      <c r="O3" s="17">
        <v>24</v>
      </c>
      <c r="P3" s="17">
        <v>30</v>
      </c>
      <c r="Q3" s="9">
        <v>84</v>
      </c>
      <c r="R3" s="17">
        <v>30</v>
      </c>
      <c r="S3" s="17">
        <v>30</v>
      </c>
      <c r="T3" s="17">
        <v>30</v>
      </c>
      <c r="U3" s="9">
        <v>90</v>
      </c>
      <c r="V3" s="16">
        <v>18</v>
      </c>
      <c r="W3" s="16">
        <v>24</v>
      </c>
      <c r="X3" s="16">
        <v>24</v>
      </c>
      <c r="Y3" s="9">
        <v>66</v>
      </c>
      <c r="Z3" s="17"/>
      <c r="AA3" s="17"/>
      <c r="AB3" s="17"/>
      <c r="AC3" s="9"/>
      <c r="AD3" s="48">
        <f t="shared" ref="AD3:AD9" si="0">SUM(I3,M3,Q3,U3,Y3,AC3)</f>
        <v>270</v>
      </c>
      <c r="AE3" s="9"/>
    </row>
    <row r="4" spans="1:31" x14ac:dyDescent="0.25">
      <c r="A4" s="6">
        <v>2</v>
      </c>
      <c r="B4" s="18" t="s">
        <v>291</v>
      </c>
      <c r="C4" s="8" t="s">
        <v>307</v>
      </c>
      <c r="D4" s="8" t="s">
        <v>266</v>
      </c>
      <c r="E4" s="8" t="s">
        <v>264</v>
      </c>
      <c r="F4" s="17"/>
      <c r="G4" s="17"/>
      <c r="H4" s="17"/>
      <c r="I4" s="9"/>
      <c r="J4" s="17">
        <v>15</v>
      </c>
      <c r="K4" s="17">
        <v>19</v>
      </c>
      <c r="L4" s="17">
        <v>19</v>
      </c>
      <c r="M4" s="9">
        <v>53</v>
      </c>
      <c r="N4" s="17">
        <v>19</v>
      </c>
      <c r="O4" s="17">
        <v>19</v>
      </c>
      <c r="P4" s="17">
        <v>24</v>
      </c>
      <c r="Q4" s="9">
        <v>62</v>
      </c>
      <c r="R4" s="17">
        <v>24</v>
      </c>
      <c r="S4" s="17">
        <v>24</v>
      </c>
      <c r="T4" s="17">
        <v>24</v>
      </c>
      <c r="U4" s="9">
        <v>72</v>
      </c>
      <c r="V4" s="16">
        <v>15</v>
      </c>
      <c r="W4" s="16">
        <v>15</v>
      </c>
      <c r="X4" s="16" t="s">
        <v>11</v>
      </c>
      <c r="Y4" s="9">
        <v>30</v>
      </c>
      <c r="Z4" s="17"/>
      <c r="AA4" s="17"/>
      <c r="AB4" s="17"/>
      <c r="AC4" s="9"/>
      <c r="AD4" s="9">
        <f t="shared" si="0"/>
        <v>217</v>
      </c>
      <c r="AE4" s="9"/>
    </row>
    <row r="5" spans="1:31" x14ac:dyDescent="0.25">
      <c r="A5" s="6">
        <v>3</v>
      </c>
      <c r="B5" s="18" t="s">
        <v>48</v>
      </c>
      <c r="C5" s="8" t="s">
        <v>308</v>
      </c>
      <c r="D5" s="8" t="s">
        <v>266</v>
      </c>
      <c r="E5" s="8" t="s">
        <v>306</v>
      </c>
      <c r="F5" s="17"/>
      <c r="G5" s="17"/>
      <c r="H5" s="17"/>
      <c r="I5" s="9"/>
      <c r="J5" s="17">
        <v>19</v>
      </c>
      <c r="K5" s="17">
        <v>24</v>
      </c>
      <c r="L5" s="17">
        <v>30</v>
      </c>
      <c r="M5" s="9">
        <v>73</v>
      </c>
      <c r="N5" s="17">
        <v>24</v>
      </c>
      <c r="O5" s="17">
        <v>30</v>
      </c>
      <c r="P5" s="17" t="s">
        <v>91</v>
      </c>
      <c r="Q5" s="9">
        <v>54</v>
      </c>
      <c r="R5" s="17" t="s">
        <v>91</v>
      </c>
      <c r="S5" s="17" t="s">
        <v>91</v>
      </c>
      <c r="T5" s="17" t="s">
        <v>91</v>
      </c>
      <c r="U5" s="9">
        <v>0</v>
      </c>
      <c r="V5" s="16"/>
      <c r="W5" s="16">
        <v>30</v>
      </c>
      <c r="X5" s="16">
        <v>30</v>
      </c>
      <c r="Y5" s="9">
        <v>60</v>
      </c>
      <c r="Z5" s="17">
        <v>18</v>
      </c>
      <c r="AA5" s="17" t="s">
        <v>11</v>
      </c>
      <c r="AB5" s="17" t="s">
        <v>91</v>
      </c>
      <c r="AC5" s="9">
        <v>18</v>
      </c>
      <c r="AD5" s="9">
        <f t="shared" si="0"/>
        <v>205</v>
      </c>
      <c r="AE5" s="9"/>
    </row>
    <row r="6" spans="1:31" x14ac:dyDescent="0.25">
      <c r="A6" s="6">
        <v>4</v>
      </c>
      <c r="B6" s="7" t="s">
        <v>95</v>
      </c>
      <c r="C6" s="8" t="s">
        <v>263</v>
      </c>
      <c r="D6" s="8" t="s">
        <v>220</v>
      </c>
      <c r="E6" s="12" t="s">
        <v>264</v>
      </c>
      <c r="F6" s="13"/>
      <c r="G6" s="13">
        <v>18</v>
      </c>
      <c r="H6" s="13">
        <v>18</v>
      </c>
      <c r="I6" s="14">
        <v>36</v>
      </c>
      <c r="J6" s="13">
        <v>24</v>
      </c>
      <c r="K6" s="13">
        <v>30</v>
      </c>
      <c r="L6" s="13">
        <v>24</v>
      </c>
      <c r="M6" s="14">
        <v>78</v>
      </c>
      <c r="N6" s="13"/>
      <c r="O6" s="13"/>
      <c r="P6" s="13"/>
      <c r="Q6" s="14"/>
      <c r="R6" s="13"/>
      <c r="S6" s="13"/>
      <c r="T6" s="15"/>
      <c r="U6" s="9"/>
      <c r="V6" s="16"/>
      <c r="W6" s="16">
        <v>19</v>
      </c>
      <c r="X6" s="16">
        <v>19</v>
      </c>
      <c r="Y6" s="9">
        <v>38</v>
      </c>
      <c r="Z6" s="17"/>
      <c r="AA6" s="17"/>
      <c r="AB6" s="17"/>
      <c r="AC6" s="9"/>
      <c r="AD6" s="9">
        <f t="shared" si="0"/>
        <v>152</v>
      </c>
      <c r="AE6" s="9"/>
    </row>
    <row r="7" spans="1:31" ht="22.5" x14ac:dyDescent="0.25">
      <c r="A7" s="6">
        <v>5</v>
      </c>
      <c r="B7" s="18" t="s">
        <v>259</v>
      </c>
      <c r="C7" s="8" t="s">
        <v>462</v>
      </c>
      <c r="D7" s="12" t="s">
        <v>463</v>
      </c>
      <c r="E7" s="8" t="s">
        <v>464</v>
      </c>
      <c r="F7" s="17"/>
      <c r="G7" s="17"/>
      <c r="H7" s="17"/>
      <c r="I7" s="9"/>
      <c r="J7" s="17"/>
      <c r="K7" s="17"/>
      <c r="L7" s="17"/>
      <c r="M7" s="9"/>
      <c r="N7" s="17" t="s">
        <v>11</v>
      </c>
      <c r="O7" s="17" t="s">
        <v>91</v>
      </c>
      <c r="P7" s="17" t="s">
        <v>91</v>
      </c>
      <c r="Q7" s="9">
        <v>0</v>
      </c>
      <c r="R7" s="17">
        <v>19</v>
      </c>
      <c r="S7" s="17">
        <v>19</v>
      </c>
      <c r="T7" s="17" t="s">
        <v>11</v>
      </c>
      <c r="U7" s="9">
        <v>38</v>
      </c>
      <c r="V7" s="16"/>
      <c r="W7" s="16">
        <v>12</v>
      </c>
      <c r="X7" s="16" t="s">
        <v>11</v>
      </c>
      <c r="Y7" s="9">
        <v>12</v>
      </c>
      <c r="Z7" s="17">
        <v>15</v>
      </c>
      <c r="AA7" s="17">
        <v>18</v>
      </c>
      <c r="AB7" s="17">
        <v>18</v>
      </c>
      <c r="AC7" s="9">
        <v>51</v>
      </c>
      <c r="AD7" s="9">
        <f t="shared" si="0"/>
        <v>101</v>
      </c>
      <c r="AE7" s="9"/>
    </row>
    <row r="8" spans="1:31" x14ac:dyDescent="0.25">
      <c r="A8" s="6">
        <v>6</v>
      </c>
      <c r="B8" s="18" t="s">
        <v>41</v>
      </c>
      <c r="C8" s="8" t="s">
        <v>460</v>
      </c>
      <c r="D8" s="8" t="s">
        <v>266</v>
      </c>
      <c r="E8" s="8" t="s">
        <v>461</v>
      </c>
      <c r="F8" s="17"/>
      <c r="G8" s="17"/>
      <c r="H8" s="17"/>
      <c r="I8" s="9"/>
      <c r="J8" s="17"/>
      <c r="K8" s="17"/>
      <c r="L8" s="17"/>
      <c r="M8" s="9"/>
      <c r="N8" s="17" t="s">
        <v>11</v>
      </c>
      <c r="O8" s="17">
        <v>15</v>
      </c>
      <c r="P8" s="17">
        <v>19</v>
      </c>
      <c r="Q8" s="9">
        <v>34</v>
      </c>
      <c r="R8" s="17"/>
      <c r="S8" s="17"/>
      <c r="T8" s="17"/>
      <c r="U8" s="9"/>
      <c r="V8" s="16"/>
      <c r="W8" s="16"/>
      <c r="X8" s="16"/>
      <c r="Y8" s="9"/>
      <c r="Z8" s="17"/>
      <c r="AA8" s="17"/>
      <c r="AB8" s="17"/>
      <c r="AC8" s="9"/>
      <c r="AD8" s="9">
        <f t="shared" si="0"/>
        <v>34</v>
      </c>
      <c r="AE8" s="9"/>
    </row>
    <row r="9" spans="1:31" x14ac:dyDescent="0.25">
      <c r="A9" s="6">
        <v>7</v>
      </c>
      <c r="B9" s="18" t="s">
        <v>59</v>
      </c>
      <c r="C9" s="8" t="s">
        <v>309</v>
      </c>
      <c r="D9" s="8" t="s">
        <v>266</v>
      </c>
      <c r="E9" s="8" t="s">
        <v>264</v>
      </c>
      <c r="F9" s="17"/>
      <c r="G9" s="17"/>
      <c r="H9" s="17"/>
      <c r="I9" s="9"/>
      <c r="J9" s="17" t="s">
        <v>91</v>
      </c>
      <c r="K9" s="17" t="s">
        <v>268</v>
      </c>
      <c r="L9" s="17" t="s">
        <v>91</v>
      </c>
      <c r="M9" s="9">
        <v>0</v>
      </c>
      <c r="N9" s="17"/>
      <c r="O9" s="17"/>
      <c r="P9" s="17"/>
      <c r="Q9" s="9"/>
      <c r="R9" s="17"/>
      <c r="S9" s="17"/>
      <c r="T9" s="17"/>
      <c r="U9" s="9"/>
      <c r="V9" s="16"/>
      <c r="W9" s="16"/>
      <c r="X9" s="16"/>
      <c r="Y9" s="9"/>
      <c r="Z9" s="17"/>
      <c r="AA9" s="17"/>
      <c r="AB9" s="17"/>
      <c r="AC9" s="9"/>
      <c r="AD9" s="9">
        <f t="shared" si="0"/>
        <v>0</v>
      </c>
      <c r="AE9" s="9"/>
    </row>
  </sheetData>
  <sortState ref="B3:AD9">
    <sortCondition descending="1" ref="AD3"/>
  </sortState>
  <mergeCells count="7">
    <mergeCell ref="Z1:AC1"/>
    <mergeCell ref="A1:C1"/>
    <mergeCell ref="F1:I1"/>
    <mergeCell ref="J1:M1"/>
    <mergeCell ref="N1:Q1"/>
    <mergeCell ref="R1:U1"/>
    <mergeCell ref="V1:Y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workbookViewId="0">
      <selection activeCell="J7" sqref="J7"/>
    </sheetView>
  </sheetViews>
  <sheetFormatPr defaultRowHeight="15" x14ac:dyDescent="0.25"/>
  <cols>
    <col min="1" max="1" width="4" bestFit="1" customWidth="1"/>
    <col min="2" max="2" width="3.5703125" bestFit="1" customWidth="1"/>
    <col min="3" max="3" width="15.28515625" bestFit="1" customWidth="1"/>
    <col min="4" max="4" width="5.140625" bestFit="1" customWidth="1"/>
    <col min="5" max="5" width="13.42578125" bestFit="1" customWidth="1"/>
    <col min="6" max="8" width="3.5703125" hidden="1" customWidth="1"/>
    <col min="9" max="10" width="3.5703125" bestFit="1" customWidth="1"/>
    <col min="11" max="12" width="2.85546875" bestFit="1" customWidth="1"/>
    <col min="13" max="13" width="3.5703125" bestFit="1" customWidth="1"/>
    <col min="14" max="14" width="5.140625" bestFit="1" customWidth="1"/>
  </cols>
  <sheetData>
    <row r="1" spans="1:15" x14ac:dyDescent="0.25">
      <c r="A1" s="75" t="s">
        <v>305</v>
      </c>
      <c r="B1" s="75"/>
      <c r="C1" s="75"/>
      <c r="D1" s="10"/>
      <c r="E1" s="10"/>
      <c r="F1" s="76" t="s">
        <v>13</v>
      </c>
      <c r="G1" s="76"/>
      <c r="H1" s="76"/>
      <c r="I1" s="76"/>
      <c r="J1" s="76" t="s">
        <v>20</v>
      </c>
      <c r="K1" s="76"/>
      <c r="L1" s="76"/>
      <c r="M1" s="76"/>
      <c r="N1" s="10"/>
      <c r="O1" s="10"/>
    </row>
    <row r="2" spans="1:15" x14ac:dyDescent="0.25">
      <c r="A2" s="1" t="s">
        <v>0</v>
      </c>
      <c r="B2" s="4" t="s">
        <v>3</v>
      </c>
      <c r="C2" s="2" t="s">
        <v>1</v>
      </c>
      <c r="D2" s="3" t="s">
        <v>2</v>
      </c>
      <c r="E2" s="3" t="s">
        <v>3</v>
      </c>
      <c r="F2" s="3" t="s">
        <v>16</v>
      </c>
      <c r="G2" s="11" t="s">
        <v>17</v>
      </c>
      <c r="H2" s="5" t="s">
        <v>18</v>
      </c>
      <c r="I2" s="2" t="s">
        <v>19</v>
      </c>
      <c r="J2" s="3" t="s">
        <v>16</v>
      </c>
      <c r="K2" s="11" t="s">
        <v>17</v>
      </c>
      <c r="L2" s="5" t="s">
        <v>18</v>
      </c>
      <c r="M2" s="2" t="s">
        <v>19</v>
      </c>
      <c r="N2" s="2" t="s">
        <v>5</v>
      </c>
      <c r="O2" s="2"/>
    </row>
    <row r="3" spans="1:15" x14ac:dyDescent="0.25">
      <c r="A3" s="6">
        <v>1</v>
      </c>
      <c r="B3" s="18" t="s">
        <v>27</v>
      </c>
      <c r="C3" s="8" t="s">
        <v>311</v>
      </c>
      <c r="D3" s="8" t="s">
        <v>312</v>
      </c>
      <c r="E3" s="8" t="s">
        <v>313</v>
      </c>
      <c r="F3" s="17" t="s">
        <v>24</v>
      </c>
      <c r="G3" s="13" t="s">
        <v>24</v>
      </c>
      <c r="H3" s="17" t="s">
        <v>23</v>
      </c>
      <c r="I3" s="9">
        <v>78</v>
      </c>
      <c r="J3" s="17" t="s">
        <v>23</v>
      </c>
      <c r="K3" s="17" t="s">
        <v>24</v>
      </c>
      <c r="L3" s="17" t="s">
        <v>24</v>
      </c>
      <c r="M3" s="9">
        <v>48</v>
      </c>
      <c r="N3" s="9">
        <f>SUM(I3,,M3)</f>
        <v>126</v>
      </c>
      <c r="O3" s="9"/>
    </row>
    <row r="4" spans="1:15" x14ac:dyDescent="0.25">
      <c r="A4" s="6">
        <v>2</v>
      </c>
      <c r="B4" s="7" t="s">
        <v>183</v>
      </c>
      <c r="C4" s="8" t="s">
        <v>184</v>
      </c>
      <c r="D4" s="8" t="s">
        <v>8</v>
      </c>
      <c r="E4" s="12" t="s">
        <v>310</v>
      </c>
      <c r="F4" s="13" t="s">
        <v>23</v>
      </c>
      <c r="G4" s="13" t="s">
        <v>23</v>
      </c>
      <c r="H4" s="13" t="s">
        <v>24</v>
      </c>
      <c r="I4" s="14">
        <v>84</v>
      </c>
      <c r="J4" s="17"/>
      <c r="K4" s="17"/>
      <c r="L4" s="17"/>
      <c r="M4" s="9"/>
      <c r="N4" s="9">
        <f>SUM(I4,,M4)</f>
        <v>84</v>
      </c>
      <c r="O4" s="9"/>
    </row>
    <row r="5" spans="1:15" x14ac:dyDescent="0.25">
      <c r="A5" s="6">
        <v>3</v>
      </c>
      <c r="B5" s="18" t="s">
        <v>255</v>
      </c>
      <c r="C5" s="8" t="s">
        <v>316</v>
      </c>
      <c r="D5" s="8" t="s">
        <v>4</v>
      </c>
      <c r="E5" s="8" t="s">
        <v>317</v>
      </c>
      <c r="F5" s="17" t="s">
        <v>269</v>
      </c>
      <c r="G5" s="13" t="s">
        <v>26</v>
      </c>
      <c r="H5" s="17" t="s">
        <v>26</v>
      </c>
      <c r="I5" s="9">
        <v>53</v>
      </c>
      <c r="J5" s="17"/>
      <c r="K5" s="17"/>
      <c r="L5" s="17"/>
      <c r="M5" s="9"/>
      <c r="N5" s="9">
        <f>SUM(I5,,M5)</f>
        <v>53</v>
      </c>
      <c r="O5" s="9"/>
    </row>
    <row r="6" spans="1:15" x14ac:dyDescent="0.25">
      <c r="A6" s="6">
        <v>4</v>
      </c>
      <c r="B6" s="7" t="s">
        <v>346</v>
      </c>
      <c r="C6" s="8" t="s">
        <v>651</v>
      </c>
      <c r="D6" s="8" t="s">
        <v>312</v>
      </c>
      <c r="E6" s="12" t="s">
        <v>652</v>
      </c>
      <c r="F6" s="13"/>
      <c r="G6" s="13"/>
      <c r="H6" s="13"/>
      <c r="I6" s="14"/>
      <c r="J6" s="17" t="s">
        <v>24</v>
      </c>
      <c r="K6" s="17" t="s">
        <v>23</v>
      </c>
      <c r="L6" s="17" t="s">
        <v>23</v>
      </c>
      <c r="M6" s="9">
        <v>51</v>
      </c>
      <c r="N6" s="9">
        <f>SUM(I6,,M6)</f>
        <v>51</v>
      </c>
      <c r="O6" s="9"/>
    </row>
    <row r="7" spans="1:15" x14ac:dyDescent="0.25">
      <c r="A7" s="6">
        <v>5</v>
      </c>
      <c r="B7" s="7" t="s">
        <v>314</v>
      </c>
      <c r="C7" s="8" t="s">
        <v>315</v>
      </c>
      <c r="D7" s="8" t="s">
        <v>8</v>
      </c>
      <c r="E7" s="12" t="s">
        <v>313</v>
      </c>
      <c r="F7" s="13" t="s">
        <v>26</v>
      </c>
      <c r="G7" s="13" t="s">
        <v>268</v>
      </c>
      <c r="H7" s="13" t="s">
        <v>91</v>
      </c>
      <c r="I7" s="14">
        <v>19</v>
      </c>
      <c r="J7" s="17"/>
      <c r="K7" s="17"/>
      <c r="L7" s="17"/>
      <c r="M7" s="9"/>
      <c r="N7" s="9">
        <f>SUM(I7,,M7)</f>
        <v>19</v>
      </c>
      <c r="O7" s="9"/>
    </row>
  </sheetData>
  <sortState ref="B3:N7">
    <sortCondition descending="1" ref="N3"/>
  </sortState>
  <mergeCells count="3">
    <mergeCell ref="J1:M1"/>
    <mergeCell ref="A1:C1"/>
    <mergeCell ref="F1:I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4"/>
  <sheetViews>
    <sheetView workbookViewId="0">
      <selection activeCell="U6" sqref="U6"/>
    </sheetView>
  </sheetViews>
  <sheetFormatPr defaultRowHeight="15" x14ac:dyDescent="0.25"/>
  <cols>
    <col min="1" max="1" width="4" style="10" bestFit="1" customWidth="1"/>
    <col min="2" max="2" width="3.42578125" style="10" bestFit="1" customWidth="1"/>
    <col min="3" max="3" width="15.85546875" style="10" bestFit="1" customWidth="1"/>
    <col min="4" max="4" width="6.28515625" style="10" bestFit="1" customWidth="1"/>
    <col min="5" max="5" width="18.42578125" style="10" bestFit="1" customWidth="1"/>
    <col min="6" max="7" width="3.5703125" style="10" hidden="1" customWidth="1"/>
    <col min="8" max="8" width="3.5703125" style="10" bestFit="1" customWidth="1"/>
    <col min="9" max="10" width="4" style="10" hidden="1" customWidth="1"/>
    <col min="11" max="11" width="3.5703125" style="10" bestFit="1" customWidth="1"/>
    <col min="12" max="12" width="4" style="10" hidden="1" customWidth="1"/>
    <col min="13" max="13" width="3.5703125" style="10" hidden="1" customWidth="1"/>
    <col min="14" max="14" width="3.5703125" style="10" bestFit="1" customWidth="1"/>
    <col min="15" max="16" width="4" style="10" hidden="1" customWidth="1"/>
    <col min="17" max="17" width="3.5703125" style="10" bestFit="1" customWidth="1"/>
    <col min="18" max="19" width="3.5703125" style="10" hidden="1" customWidth="1"/>
    <col min="20" max="23" width="3.5703125" style="10" bestFit="1" customWidth="1"/>
    <col min="24" max="24" width="5.140625" style="10" bestFit="1" customWidth="1"/>
    <col min="25" max="25" width="2.7109375" style="10" bestFit="1" customWidth="1"/>
    <col min="26" max="16384" width="9.140625" style="10"/>
  </cols>
  <sheetData>
    <row r="1" spans="1:25" x14ac:dyDescent="0.25">
      <c r="A1" s="75" t="s">
        <v>210</v>
      </c>
      <c r="B1" s="75"/>
      <c r="C1" s="75"/>
      <c r="F1" s="76" t="s">
        <v>12</v>
      </c>
      <c r="G1" s="76"/>
      <c r="H1" s="76"/>
      <c r="I1" s="76" t="s">
        <v>274</v>
      </c>
      <c r="J1" s="76"/>
      <c r="K1" s="76"/>
      <c r="L1" s="76" t="s">
        <v>13</v>
      </c>
      <c r="M1" s="76"/>
      <c r="N1" s="76"/>
      <c r="O1" s="76" t="s">
        <v>275</v>
      </c>
      <c r="P1" s="76"/>
      <c r="Q1" s="76"/>
      <c r="R1" s="76" t="s">
        <v>4</v>
      </c>
      <c r="S1" s="76"/>
      <c r="T1" s="76"/>
      <c r="U1" s="76" t="s">
        <v>15</v>
      </c>
      <c r="V1" s="76"/>
      <c r="W1" s="76"/>
    </row>
    <row r="2" spans="1:25" x14ac:dyDescent="0.25">
      <c r="A2" s="33" t="s">
        <v>0</v>
      </c>
      <c r="B2" s="34" t="s">
        <v>3</v>
      </c>
      <c r="C2" s="35" t="s">
        <v>1</v>
      </c>
      <c r="D2" s="36" t="s">
        <v>2</v>
      </c>
      <c r="E2" s="36" t="s">
        <v>3</v>
      </c>
      <c r="F2" s="36" t="s">
        <v>16</v>
      </c>
      <c r="G2" s="37" t="s">
        <v>17</v>
      </c>
      <c r="H2" s="35" t="s">
        <v>19</v>
      </c>
      <c r="I2" s="36" t="s">
        <v>16</v>
      </c>
      <c r="J2" s="37" t="s">
        <v>17</v>
      </c>
      <c r="K2" s="35" t="s">
        <v>19</v>
      </c>
      <c r="L2" s="36" t="s">
        <v>16</v>
      </c>
      <c r="M2" s="37" t="s">
        <v>17</v>
      </c>
      <c r="N2" s="35" t="s">
        <v>19</v>
      </c>
      <c r="O2" s="36" t="s">
        <v>16</v>
      </c>
      <c r="P2" s="37" t="s">
        <v>17</v>
      </c>
      <c r="Q2" s="35" t="s">
        <v>19</v>
      </c>
      <c r="R2" s="36" t="s">
        <v>16</v>
      </c>
      <c r="S2" s="37" t="s">
        <v>17</v>
      </c>
      <c r="T2" s="35" t="s">
        <v>19</v>
      </c>
      <c r="U2" s="36" t="s">
        <v>16</v>
      </c>
      <c r="V2" s="37" t="s">
        <v>17</v>
      </c>
      <c r="W2" s="35" t="s">
        <v>19</v>
      </c>
      <c r="X2" s="35" t="s">
        <v>5</v>
      </c>
      <c r="Y2" s="35"/>
    </row>
    <row r="3" spans="1:25" x14ac:dyDescent="0.25">
      <c r="A3" s="6">
        <v>1</v>
      </c>
      <c r="B3" s="18" t="s">
        <v>183</v>
      </c>
      <c r="C3" s="8" t="s">
        <v>211</v>
      </c>
      <c r="D3" s="8" t="s">
        <v>8</v>
      </c>
      <c r="E3" s="8" t="s">
        <v>212</v>
      </c>
      <c r="F3" s="17">
        <v>100</v>
      </c>
      <c r="G3" s="17">
        <v>100</v>
      </c>
      <c r="H3" s="9">
        <v>200</v>
      </c>
      <c r="I3" s="17">
        <v>100</v>
      </c>
      <c r="J3" s="17">
        <v>100</v>
      </c>
      <c r="K3" s="9">
        <v>200</v>
      </c>
      <c r="L3" s="17">
        <v>100</v>
      </c>
      <c r="M3" s="17">
        <v>100</v>
      </c>
      <c r="N3" s="9">
        <v>200</v>
      </c>
      <c r="O3" s="17">
        <v>100</v>
      </c>
      <c r="P3" s="17">
        <v>64</v>
      </c>
      <c r="Q3" s="9">
        <v>164</v>
      </c>
      <c r="R3" s="17">
        <v>100</v>
      </c>
      <c r="S3" s="17">
        <v>100</v>
      </c>
      <c r="T3" s="9">
        <v>200</v>
      </c>
      <c r="U3" s="16">
        <v>88</v>
      </c>
      <c r="V3" s="16">
        <v>100</v>
      </c>
      <c r="W3" s="9">
        <v>188</v>
      </c>
      <c r="X3" s="48">
        <f>SUM(H3,N3,T3,Q3,W3,K3)</f>
        <v>1152</v>
      </c>
      <c r="Y3" s="9"/>
    </row>
    <row r="4" spans="1:25" ht="22.5" x14ac:dyDescent="0.2">
      <c r="A4" s="6">
        <v>2</v>
      </c>
      <c r="B4" s="18" t="s">
        <v>213</v>
      </c>
      <c r="C4" s="8" t="s">
        <v>214</v>
      </c>
      <c r="D4" s="8" t="s">
        <v>29</v>
      </c>
      <c r="E4" s="12" t="s">
        <v>421</v>
      </c>
      <c r="F4" s="13">
        <v>88</v>
      </c>
      <c r="G4" s="13">
        <v>60</v>
      </c>
      <c r="H4" s="14">
        <v>148</v>
      </c>
      <c r="I4" s="13">
        <v>70</v>
      </c>
      <c r="J4" s="13">
        <v>88</v>
      </c>
      <c r="K4" s="14">
        <v>158</v>
      </c>
      <c r="L4" s="13">
        <v>64</v>
      </c>
      <c r="M4" s="13">
        <v>88</v>
      </c>
      <c r="N4" s="14">
        <v>152</v>
      </c>
      <c r="O4" s="15">
        <v>88</v>
      </c>
      <c r="P4" s="15">
        <v>88</v>
      </c>
      <c r="Q4" s="21">
        <v>176</v>
      </c>
      <c r="R4" s="15">
        <v>78</v>
      </c>
      <c r="S4" s="15">
        <v>78</v>
      </c>
      <c r="T4" s="21">
        <v>156</v>
      </c>
      <c r="U4" s="22">
        <v>78</v>
      </c>
      <c r="V4" s="22">
        <v>88</v>
      </c>
      <c r="W4" s="21">
        <v>166</v>
      </c>
      <c r="X4" s="9">
        <f t="shared" ref="X4:X22" si="0">SUM(H4,N4,T4,Q4,W4,K4)</f>
        <v>956</v>
      </c>
      <c r="Y4" s="9"/>
    </row>
    <row r="5" spans="1:25" x14ac:dyDescent="0.25">
      <c r="A5" s="6">
        <v>3</v>
      </c>
      <c r="B5" s="18" t="s">
        <v>235</v>
      </c>
      <c r="C5" s="8" t="s">
        <v>236</v>
      </c>
      <c r="D5" s="8" t="s">
        <v>29</v>
      </c>
      <c r="E5" s="8" t="s">
        <v>237</v>
      </c>
      <c r="F5" s="17" t="s">
        <v>91</v>
      </c>
      <c r="G5" s="17">
        <v>78</v>
      </c>
      <c r="H5" s="9">
        <v>78</v>
      </c>
      <c r="I5" s="17">
        <v>64</v>
      </c>
      <c r="J5" s="17">
        <v>60</v>
      </c>
      <c r="K5" s="9">
        <v>124</v>
      </c>
      <c r="L5" s="17">
        <v>70</v>
      </c>
      <c r="M5" s="17">
        <v>60</v>
      </c>
      <c r="N5" s="9">
        <v>130</v>
      </c>
      <c r="O5" s="17">
        <v>78</v>
      </c>
      <c r="P5" s="17">
        <v>78</v>
      </c>
      <c r="Q5" s="9">
        <v>156</v>
      </c>
      <c r="R5" s="17">
        <v>88</v>
      </c>
      <c r="S5" s="17">
        <v>88</v>
      </c>
      <c r="T5" s="9">
        <v>176</v>
      </c>
      <c r="U5" s="16">
        <v>48</v>
      </c>
      <c r="V5" s="16">
        <v>64</v>
      </c>
      <c r="W5" s="9">
        <v>112</v>
      </c>
      <c r="X5" s="9">
        <f t="shared" si="0"/>
        <v>776</v>
      </c>
      <c r="Y5" s="9"/>
    </row>
    <row r="6" spans="1:25" x14ac:dyDescent="0.25">
      <c r="A6" s="6">
        <v>4</v>
      </c>
      <c r="B6" s="18" t="s">
        <v>53</v>
      </c>
      <c r="C6" s="8" t="s">
        <v>222</v>
      </c>
      <c r="D6" s="8" t="s">
        <v>8</v>
      </c>
      <c r="E6" s="8" t="s">
        <v>223</v>
      </c>
      <c r="F6" s="17">
        <v>64</v>
      </c>
      <c r="G6" s="17">
        <v>64</v>
      </c>
      <c r="H6" s="9">
        <v>128</v>
      </c>
      <c r="I6" s="17">
        <v>48</v>
      </c>
      <c r="J6" s="17">
        <v>64</v>
      </c>
      <c r="K6" s="9">
        <v>112</v>
      </c>
      <c r="L6" s="17">
        <v>78</v>
      </c>
      <c r="M6" s="17">
        <v>64</v>
      </c>
      <c r="N6" s="9">
        <v>142</v>
      </c>
      <c r="O6" s="17">
        <v>52</v>
      </c>
      <c r="P6" s="17">
        <v>60</v>
      </c>
      <c r="Q6" s="9">
        <v>112</v>
      </c>
      <c r="R6" s="17">
        <v>56</v>
      </c>
      <c r="S6" s="17">
        <v>56</v>
      </c>
      <c r="T6" s="9">
        <v>112</v>
      </c>
      <c r="U6" s="16">
        <v>60</v>
      </c>
      <c r="V6" s="16">
        <v>48</v>
      </c>
      <c r="W6" s="9">
        <v>108</v>
      </c>
      <c r="X6" s="9">
        <f t="shared" si="0"/>
        <v>714</v>
      </c>
      <c r="Y6" s="9"/>
    </row>
    <row r="7" spans="1:25" x14ac:dyDescent="0.25">
      <c r="A7" s="6">
        <v>5</v>
      </c>
      <c r="B7" s="18" t="s">
        <v>216</v>
      </c>
      <c r="C7" s="8" t="s">
        <v>217</v>
      </c>
      <c r="D7" s="8" t="s">
        <v>8</v>
      </c>
      <c r="E7" s="8" t="s">
        <v>212</v>
      </c>
      <c r="F7" s="17">
        <v>78</v>
      </c>
      <c r="G7" s="17">
        <v>70</v>
      </c>
      <c r="H7" s="9">
        <v>148</v>
      </c>
      <c r="I7" s="17">
        <v>60</v>
      </c>
      <c r="J7" s="17">
        <v>78</v>
      </c>
      <c r="K7" s="9">
        <v>138</v>
      </c>
      <c r="L7" s="17">
        <v>60</v>
      </c>
      <c r="M7" s="17">
        <v>70</v>
      </c>
      <c r="N7" s="9">
        <v>130</v>
      </c>
      <c r="O7" s="17">
        <v>44</v>
      </c>
      <c r="P7" s="17">
        <v>56</v>
      </c>
      <c r="Q7" s="9">
        <v>100</v>
      </c>
      <c r="R7" s="17"/>
      <c r="S7" s="17"/>
      <c r="T7" s="9"/>
      <c r="U7" s="16">
        <v>64</v>
      </c>
      <c r="V7" s="16">
        <v>52</v>
      </c>
      <c r="W7" s="9">
        <v>116</v>
      </c>
      <c r="X7" s="9">
        <f t="shared" si="0"/>
        <v>632</v>
      </c>
      <c r="Y7" s="9"/>
    </row>
    <row r="8" spans="1:25" x14ac:dyDescent="0.25">
      <c r="A8" s="6">
        <v>6</v>
      </c>
      <c r="B8" s="18" t="s">
        <v>218</v>
      </c>
      <c r="C8" s="8" t="s">
        <v>219</v>
      </c>
      <c r="D8" s="8" t="s">
        <v>220</v>
      </c>
      <c r="E8" s="8" t="s">
        <v>221</v>
      </c>
      <c r="F8" s="17">
        <v>70</v>
      </c>
      <c r="G8" s="17">
        <v>56</v>
      </c>
      <c r="H8" s="9">
        <v>126</v>
      </c>
      <c r="I8" s="17">
        <v>52</v>
      </c>
      <c r="J8" s="17">
        <v>56</v>
      </c>
      <c r="K8" s="9">
        <v>108</v>
      </c>
      <c r="L8" s="17">
        <v>56</v>
      </c>
      <c r="M8" s="17">
        <v>56</v>
      </c>
      <c r="N8" s="9">
        <v>112</v>
      </c>
      <c r="O8" s="17">
        <v>60</v>
      </c>
      <c r="P8" s="17" t="s">
        <v>11</v>
      </c>
      <c r="Q8" s="9">
        <v>60</v>
      </c>
      <c r="R8" s="17">
        <v>60</v>
      </c>
      <c r="S8" s="17">
        <v>52</v>
      </c>
      <c r="T8" s="9">
        <v>112</v>
      </c>
      <c r="U8" s="16">
        <v>36</v>
      </c>
      <c r="V8" s="16">
        <v>60</v>
      </c>
      <c r="W8" s="9">
        <v>96</v>
      </c>
      <c r="X8" s="9">
        <f t="shared" si="0"/>
        <v>614</v>
      </c>
      <c r="Y8" s="9"/>
    </row>
    <row r="9" spans="1:25" x14ac:dyDescent="0.25">
      <c r="A9" s="6">
        <v>7</v>
      </c>
      <c r="B9" s="18" t="s">
        <v>228</v>
      </c>
      <c r="C9" s="8" t="s">
        <v>229</v>
      </c>
      <c r="D9" s="8" t="s">
        <v>8</v>
      </c>
      <c r="E9" s="8" t="s">
        <v>212</v>
      </c>
      <c r="F9" s="17">
        <v>52</v>
      </c>
      <c r="G9" s="17">
        <v>88</v>
      </c>
      <c r="H9" s="9">
        <v>140</v>
      </c>
      <c r="I9" s="17">
        <v>78</v>
      </c>
      <c r="J9" s="17" t="s">
        <v>11</v>
      </c>
      <c r="K9" s="9">
        <v>78</v>
      </c>
      <c r="L9" s="17">
        <v>88</v>
      </c>
      <c r="M9" s="17" t="s">
        <v>62</v>
      </c>
      <c r="N9" s="9">
        <v>88</v>
      </c>
      <c r="O9" s="17">
        <v>70</v>
      </c>
      <c r="P9" s="17">
        <v>44</v>
      </c>
      <c r="Q9" s="9">
        <v>114</v>
      </c>
      <c r="R9" s="17" t="s">
        <v>11</v>
      </c>
      <c r="S9" s="17">
        <v>64</v>
      </c>
      <c r="T9" s="9">
        <v>64</v>
      </c>
      <c r="U9" s="16">
        <v>52</v>
      </c>
      <c r="V9" s="16">
        <v>44</v>
      </c>
      <c r="W9" s="9">
        <v>96</v>
      </c>
      <c r="X9" s="9">
        <f t="shared" si="0"/>
        <v>580</v>
      </c>
      <c r="Y9" s="9"/>
    </row>
    <row r="10" spans="1:25" ht="33.75" x14ac:dyDescent="0.2">
      <c r="A10" s="6">
        <v>8</v>
      </c>
      <c r="B10" s="18" t="s">
        <v>63</v>
      </c>
      <c r="C10" s="8" t="s">
        <v>276</v>
      </c>
      <c r="D10" s="8" t="s">
        <v>8</v>
      </c>
      <c r="E10" s="12" t="s">
        <v>537</v>
      </c>
      <c r="F10" s="17"/>
      <c r="G10" s="17"/>
      <c r="H10" s="9"/>
      <c r="I10" s="13">
        <v>88</v>
      </c>
      <c r="J10" s="13">
        <v>52</v>
      </c>
      <c r="K10" s="14">
        <v>140</v>
      </c>
      <c r="L10" s="17"/>
      <c r="M10" s="17"/>
      <c r="N10" s="9"/>
      <c r="O10" s="15" t="s">
        <v>11</v>
      </c>
      <c r="P10" s="15">
        <v>100</v>
      </c>
      <c r="Q10" s="9">
        <v>100</v>
      </c>
      <c r="R10" s="15">
        <v>70</v>
      </c>
      <c r="S10" s="15">
        <v>70</v>
      </c>
      <c r="T10" s="21">
        <v>140</v>
      </c>
      <c r="U10" s="22">
        <v>100</v>
      </c>
      <c r="V10" s="22">
        <v>70</v>
      </c>
      <c r="W10" s="21">
        <v>170</v>
      </c>
      <c r="X10" s="9">
        <f t="shared" si="0"/>
        <v>550</v>
      </c>
      <c r="Y10" s="9"/>
    </row>
    <row r="11" spans="1:25" x14ac:dyDescent="0.25">
      <c r="A11" s="6">
        <v>9</v>
      </c>
      <c r="B11" s="18" t="s">
        <v>231</v>
      </c>
      <c r="C11" s="8" t="s">
        <v>232</v>
      </c>
      <c r="D11" s="8" t="s">
        <v>8</v>
      </c>
      <c r="E11" s="8" t="s">
        <v>221</v>
      </c>
      <c r="F11" s="17">
        <v>44</v>
      </c>
      <c r="G11" s="17">
        <v>36</v>
      </c>
      <c r="H11" s="9">
        <v>80</v>
      </c>
      <c r="I11" s="17">
        <v>40</v>
      </c>
      <c r="J11" s="17">
        <v>44</v>
      </c>
      <c r="K11" s="9">
        <v>84</v>
      </c>
      <c r="L11" s="17">
        <v>44</v>
      </c>
      <c r="M11" s="17">
        <v>52</v>
      </c>
      <c r="N11" s="9">
        <v>96</v>
      </c>
      <c r="O11" s="17">
        <v>48</v>
      </c>
      <c r="P11" s="17">
        <v>52</v>
      </c>
      <c r="Q11" s="9">
        <v>100</v>
      </c>
      <c r="R11" s="17">
        <v>48</v>
      </c>
      <c r="S11" s="17">
        <v>48</v>
      </c>
      <c r="T11" s="9">
        <v>96</v>
      </c>
      <c r="U11" s="16">
        <v>40</v>
      </c>
      <c r="V11" s="16">
        <v>40</v>
      </c>
      <c r="W11" s="9">
        <v>80</v>
      </c>
      <c r="X11" s="9">
        <f t="shared" si="0"/>
        <v>536</v>
      </c>
      <c r="Y11" s="9"/>
    </row>
    <row r="12" spans="1:25" ht="22.5" x14ac:dyDescent="0.2">
      <c r="A12" s="6">
        <v>10</v>
      </c>
      <c r="B12" s="7" t="s">
        <v>294</v>
      </c>
      <c r="C12" s="8" t="s">
        <v>279</v>
      </c>
      <c r="D12" s="8" t="s">
        <v>8</v>
      </c>
      <c r="E12" s="12" t="s">
        <v>295</v>
      </c>
      <c r="F12" s="17"/>
      <c r="G12" s="17"/>
      <c r="H12" s="9"/>
      <c r="I12" s="13">
        <v>44</v>
      </c>
      <c r="J12" s="13">
        <v>48</v>
      </c>
      <c r="K12" s="14">
        <v>92</v>
      </c>
      <c r="L12" s="15">
        <v>48</v>
      </c>
      <c r="M12" s="15">
        <v>78</v>
      </c>
      <c r="N12" s="21">
        <v>126</v>
      </c>
      <c r="O12" s="15">
        <v>56</v>
      </c>
      <c r="P12" s="15">
        <v>48</v>
      </c>
      <c r="Q12" s="21">
        <v>104</v>
      </c>
      <c r="R12" s="15">
        <v>52</v>
      </c>
      <c r="S12" s="15">
        <v>52</v>
      </c>
      <c r="T12" s="21">
        <v>104</v>
      </c>
      <c r="U12" s="22">
        <v>44</v>
      </c>
      <c r="V12" s="22">
        <v>56</v>
      </c>
      <c r="W12" s="21">
        <v>100</v>
      </c>
      <c r="X12" s="9">
        <f t="shared" si="0"/>
        <v>526</v>
      </c>
      <c r="Y12" s="9"/>
    </row>
    <row r="13" spans="1:25" x14ac:dyDescent="0.25">
      <c r="A13" s="6">
        <v>11</v>
      </c>
      <c r="B13" s="18" t="s">
        <v>226</v>
      </c>
      <c r="C13" s="8" t="s">
        <v>227</v>
      </c>
      <c r="D13" s="8" t="s">
        <v>8</v>
      </c>
      <c r="E13" s="8" t="s">
        <v>212</v>
      </c>
      <c r="F13" s="17">
        <v>56</v>
      </c>
      <c r="G13" s="17">
        <v>52</v>
      </c>
      <c r="H13" s="9">
        <v>108</v>
      </c>
      <c r="I13" s="17">
        <v>56</v>
      </c>
      <c r="J13" s="17">
        <v>70</v>
      </c>
      <c r="K13" s="9">
        <v>126</v>
      </c>
      <c r="L13" s="17"/>
      <c r="M13" s="17"/>
      <c r="N13" s="9"/>
      <c r="O13" s="17">
        <v>64</v>
      </c>
      <c r="P13" s="17">
        <v>70</v>
      </c>
      <c r="Q13" s="9">
        <v>134</v>
      </c>
      <c r="R13" s="17"/>
      <c r="S13" s="17"/>
      <c r="T13" s="9"/>
      <c r="U13" s="16"/>
      <c r="V13" s="16"/>
      <c r="W13" s="9"/>
      <c r="X13" s="9">
        <f t="shared" si="0"/>
        <v>368</v>
      </c>
      <c r="Y13" s="9"/>
    </row>
    <row r="14" spans="1:25" x14ac:dyDescent="0.25">
      <c r="A14" s="6">
        <v>12</v>
      </c>
      <c r="B14" s="18" t="s">
        <v>224</v>
      </c>
      <c r="C14" s="8" t="s">
        <v>225</v>
      </c>
      <c r="D14" s="8" t="s">
        <v>8</v>
      </c>
      <c r="E14" s="8" t="s">
        <v>297</v>
      </c>
      <c r="F14" s="17">
        <v>60</v>
      </c>
      <c r="G14" s="17">
        <v>48</v>
      </c>
      <c r="H14" s="9">
        <v>108</v>
      </c>
      <c r="I14" s="17">
        <v>36</v>
      </c>
      <c r="J14" s="17" t="s">
        <v>11</v>
      </c>
      <c r="K14" s="9">
        <v>36</v>
      </c>
      <c r="L14" s="17">
        <v>52</v>
      </c>
      <c r="M14" s="17" t="s">
        <v>11</v>
      </c>
      <c r="N14" s="9">
        <v>52</v>
      </c>
      <c r="O14" s="17"/>
      <c r="P14" s="17"/>
      <c r="Q14" s="9"/>
      <c r="R14" s="17"/>
      <c r="S14" s="17"/>
      <c r="T14" s="9"/>
      <c r="U14" s="16"/>
      <c r="V14" s="16"/>
      <c r="W14" s="9"/>
      <c r="X14" s="9">
        <f t="shared" si="0"/>
        <v>196</v>
      </c>
      <c r="Y14" s="9"/>
    </row>
    <row r="15" spans="1:25" ht="22.5" x14ac:dyDescent="0.2">
      <c r="A15" s="6">
        <v>13</v>
      </c>
      <c r="B15" s="18" t="s">
        <v>132</v>
      </c>
      <c r="C15" s="8" t="s">
        <v>422</v>
      </c>
      <c r="D15" s="12" t="s">
        <v>599</v>
      </c>
      <c r="E15" s="8" t="s">
        <v>423</v>
      </c>
      <c r="F15" s="17"/>
      <c r="G15" s="17"/>
      <c r="H15" s="9"/>
      <c r="I15" s="17"/>
      <c r="J15" s="17"/>
      <c r="K15" s="9"/>
      <c r="L15" s="17"/>
      <c r="M15" s="17"/>
      <c r="N15" s="9"/>
      <c r="O15" s="13" t="s">
        <v>11</v>
      </c>
      <c r="P15" s="13" t="s">
        <v>408</v>
      </c>
      <c r="Q15" s="58" t="s">
        <v>600</v>
      </c>
      <c r="R15" s="17"/>
      <c r="S15" s="17"/>
      <c r="T15" s="9"/>
      <c r="U15" s="22">
        <v>70</v>
      </c>
      <c r="V15" s="22">
        <v>78</v>
      </c>
      <c r="W15" s="21">
        <v>148</v>
      </c>
      <c r="X15" s="9">
        <f t="shared" si="0"/>
        <v>148</v>
      </c>
      <c r="Y15" s="9"/>
    </row>
    <row r="16" spans="1:25" x14ac:dyDescent="0.25">
      <c r="A16" s="6">
        <v>14</v>
      </c>
      <c r="B16" s="18" t="s">
        <v>216</v>
      </c>
      <c r="C16" s="8" t="s">
        <v>538</v>
      </c>
      <c r="D16" s="8" t="s">
        <v>8</v>
      </c>
      <c r="E16" s="8" t="s">
        <v>212</v>
      </c>
      <c r="F16" s="17"/>
      <c r="G16" s="17"/>
      <c r="H16" s="9"/>
      <c r="I16" s="17"/>
      <c r="J16" s="17"/>
      <c r="K16" s="9"/>
      <c r="L16" s="17"/>
      <c r="M16" s="17"/>
      <c r="N16" s="9"/>
      <c r="O16" s="17"/>
      <c r="P16" s="17"/>
      <c r="Q16" s="9"/>
      <c r="R16" s="17">
        <v>64</v>
      </c>
      <c r="S16" s="17">
        <v>60</v>
      </c>
      <c r="T16" s="9">
        <v>124</v>
      </c>
      <c r="U16" s="16"/>
      <c r="V16" s="16"/>
      <c r="W16" s="9"/>
      <c r="X16" s="9">
        <f t="shared" si="0"/>
        <v>124</v>
      </c>
      <c r="Y16" s="9"/>
    </row>
    <row r="17" spans="1:25" x14ac:dyDescent="0.25">
      <c r="A17" s="6">
        <v>15</v>
      </c>
      <c r="B17" s="18" t="s">
        <v>51</v>
      </c>
      <c r="C17" s="8" t="s">
        <v>230</v>
      </c>
      <c r="D17" s="8" t="s">
        <v>8</v>
      </c>
      <c r="E17" s="8" t="s">
        <v>215</v>
      </c>
      <c r="F17" s="17">
        <v>48</v>
      </c>
      <c r="G17" s="17">
        <v>44</v>
      </c>
      <c r="H17" s="9">
        <v>92</v>
      </c>
      <c r="I17" s="17"/>
      <c r="J17" s="17"/>
      <c r="K17" s="9"/>
      <c r="L17" s="17"/>
      <c r="M17" s="17"/>
      <c r="N17" s="9"/>
      <c r="O17" s="17"/>
      <c r="P17" s="17"/>
      <c r="Q17" s="9"/>
      <c r="R17" s="17"/>
      <c r="S17" s="17"/>
      <c r="T17" s="9"/>
      <c r="U17" s="16"/>
      <c r="V17" s="16"/>
      <c r="W17" s="9"/>
      <c r="X17" s="9">
        <f t="shared" si="0"/>
        <v>92</v>
      </c>
      <c r="Y17" s="9"/>
    </row>
    <row r="18" spans="1:25" x14ac:dyDescent="0.25">
      <c r="A18" s="6">
        <v>16</v>
      </c>
      <c r="B18" s="18" t="s">
        <v>299</v>
      </c>
      <c r="C18" s="8" t="s">
        <v>300</v>
      </c>
      <c r="D18" s="8" t="s">
        <v>301</v>
      </c>
      <c r="E18" s="8" t="s">
        <v>302</v>
      </c>
      <c r="F18" s="17"/>
      <c r="G18" s="17"/>
      <c r="H18" s="9"/>
      <c r="I18" s="17"/>
      <c r="J18" s="17"/>
      <c r="K18" s="9"/>
      <c r="L18" s="17">
        <v>40</v>
      </c>
      <c r="M18" s="17">
        <v>48</v>
      </c>
      <c r="N18" s="9">
        <v>88</v>
      </c>
      <c r="O18" s="17"/>
      <c r="P18" s="17"/>
      <c r="Q18" s="9"/>
      <c r="R18" s="17"/>
      <c r="S18" s="17"/>
      <c r="T18" s="9"/>
      <c r="U18" s="16"/>
      <c r="V18" s="16"/>
      <c r="W18" s="9"/>
      <c r="X18" s="9">
        <f t="shared" si="0"/>
        <v>88</v>
      </c>
      <c r="Y18" s="9"/>
    </row>
    <row r="19" spans="1:25" x14ac:dyDescent="0.2">
      <c r="A19" s="6">
        <v>17</v>
      </c>
      <c r="B19" s="18" t="s">
        <v>255</v>
      </c>
      <c r="C19" s="8" t="s">
        <v>602</v>
      </c>
      <c r="D19" s="12" t="s">
        <v>8</v>
      </c>
      <c r="E19" s="8" t="s">
        <v>603</v>
      </c>
      <c r="F19" s="17"/>
      <c r="G19" s="17"/>
      <c r="H19" s="9"/>
      <c r="I19" s="17"/>
      <c r="J19" s="17"/>
      <c r="K19" s="9"/>
      <c r="L19" s="17"/>
      <c r="M19" s="17"/>
      <c r="N19" s="9"/>
      <c r="O19" s="13"/>
      <c r="P19" s="13"/>
      <c r="Q19" s="58"/>
      <c r="R19" s="17"/>
      <c r="S19" s="17"/>
      <c r="T19" s="9"/>
      <c r="U19" s="22">
        <v>56</v>
      </c>
      <c r="V19" s="22" t="s">
        <v>91</v>
      </c>
      <c r="W19" s="21">
        <v>56</v>
      </c>
      <c r="X19" s="9">
        <f t="shared" si="0"/>
        <v>56</v>
      </c>
      <c r="Y19" s="9"/>
    </row>
    <row r="20" spans="1:25" x14ac:dyDescent="0.2">
      <c r="A20" s="6">
        <v>18</v>
      </c>
      <c r="B20" s="18" t="s">
        <v>419</v>
      </c>
      <c r="C20" s="8" t="s">
        <v>315</v>
      </c>
      <c r="D20" s="12" t="s">
        <v>25</v>
      </c>
      <c r="E20" s="8" t="s">
        <v>298</v>
      </c>
      <c r="F20" s="17"/>
      <c r="G20" s="17"/>
      <c r="H20" s="9"/>
      <c r="I20" s="17"/>
      <c r="J20" s="17"/>
      <c r="K20" s="9"/>
      <c r="L20" s="17"/>
      <c r="M20" s="17"/>
      <c r="N20" s="9"/>
      <c r="O20" s="13"/>
      <c r="P20" s="13"/>
      <c r="Q20" s="58"/>
      <c r="R20" s="17"/>
      <c r="S20" s="17"/>
      <c r="T20" s="9"/>
      <c r="U20" s="22"/>
      <c r="V20" s="22">
        <v>44</v>
      </c>
      <c r="W20" s="21">
        <v>44</v>
      </c>
      <c r="X20" s="9">
        <f t="shared" si="0"/>
        <v>44</v>
      </c>
      <c r="Y20" s="9"/>
    </row>
    <row r="21" spans="1:25" x14ac:dyDescent="0.25">
      <c r="A21" s="6">
        <v>19</v>
      </c>
      <c r="B21" s="18" t="s">
        <v>45</v>
      </c>
      <c r="C21" s="8" t="s">
        <v>233</v>
      </c>
      <c r="D21" s="8" t="s">
        <v>8</v>
      </c>
      <c r="E21" s="8" t="s">
        <v>234</v>
      </c>
      <c r="F21" s="17" t="s">
        <v>11</v>
      </c>
      <c r="G21" s="17">
        <v>40</v>
      </c>
      <c r="H21" s="9">
        <v>40</v>
      </c>
      <c r="I21" s="17"/>
      <c r="J21" s="17"/>
      <c r="K21" s="9"/>
      <c r="L21" s="17"/>
      <c r="M21" s="17"/>
      <c r="N21" s="9"/>
      <c r="O21" s="17"/>
      <c r="P21" s="17"/>
      <c r="Q21" s="9"/>
      <c r="R21" s="17" t="s">
        <v>11</v>
      </c>
      <c r="S21" s="17" t="s">
        <v>91</v>
      </c>
      <c r="T21" s="9">
        <v>0</v>
      </c>
      <c r="U21" s="16"/>
      <c r="V21" s="16"/>
      <c r="W21" s="9"/>
      <c r="X21" s="9">
        <f t="shared" si="0"/>
        <v>40</v>
      </c>
      <c r="Y21" s="9"/>
    </row>
    <row r="22" spans="1:25" ht="22.5" x14ac:dyDescent="0.2">
      <c r="A22" s="6">
        <v>20</v>
      </c>
      <c r="B22" s="18" t="s">
        <v>406</v>
      </c>
      <c r="C22" s="8" t="s">
        <v>289</v>
      </c>
      <c r="D22" s="12" t="s">
        <v>37</v>
      </c>
      <c r="E22" s="8" t="s">
        <v>633</v>
      </c>
      <c r="F22" s="17"/>
      <c r="G22" s="17"/>
      <c r="H22" s="9"/>
      <c r="I22" s="17"/>
      <c r="J22" s="17"/>
      <c r="K22" s="9"/>
      <c r="L22" s="17"/>
      <c r="M22" s="17"/>
      <c r="N22" s="9"/>
      <c r="O22" s="13"/>
      <c r="P22" s="13"/>
      <c r="Q22" s="58"/>
      <c r="R22" s="17"/>
      <c r="S22" s="17"/>
      <c r="T22" s="9"/>
      <c r="U22" s="22"/>
      <c r="V22" s="22">
        <v>36</v>
      </c>
      <c r="W22" s="21">
        <v>36</v>
      </c>
      <c r="X22" s="9">
        <f t="shared" si="0"/>
        <v>36</v>
      </c>
      <c r="Y22" s="9"/>
    </row>
    <row r="23" spans="1:25" x14ac:dyDescent="0.25">
      <c r="A23" s="81" t="s">
        <v>601</v>
      </c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</row>
    <row r="25" spans="1:25" x14ac:dyDescent="0.25">
      <c r="A25" s="6"/>
      <c r="B25" s="18" t="s">
        <v>415</v>
      </c>
      <c r="C25" s="8" t="s">
        <v>416</v>
      </c>
      <c r="D25" s="8" t="s">
        <v>312</v>
      </c>
      <c r="E25" s="8" t="s">
        <v>417</v>
      </c>
      <c r="F25" s="17"/>
      <c r="G25" s="17"/>
      <c r="H25" s="9"/>
      <c r="I25" s="17"/>
      <c r="J25" s="17"/>
      <c r="K25" s="9"/>
      <c r="L25" s="17"/>
      <c r="M25" s="17"/>
      <c r="N25" s="9"/>
      <c r="O25" s="17" t="s">
        <v>418</v>
      </c>
      <c r="P25" s="17" t="s">
        <v>23</v>
      </c>
      <c r="Q25" s="9"/>
      <c r="R25" s="17"/>
      <c r="S25" s="17"/>
      <c r="T25" s="9"/>
      <c r="U25" s="16"/>
      <c r="V25" s="16"/>
      <c r="W25" s="9"/>
      <c r="X25" s="9"/>
      <c r="Y25" s="9"/>
    </row>
    <row r="26" spans="1:25" x14ac:dyDescent="0.25">
      <c r="A26" s="6"/>
      <c r="B26" s="18" t="s">
        <v>6</v>
      </c>
      <c r="C26" s="8" t="s">
        <v>410</v>
      </c>
      <c r="D26" s="8" t="s">
        <v>312</v>
      </c>
      <c r="E26" s="8" t="s">
        <v>212</v>
      </c>
      <c r="F26" s="17"/>
      <c r="G26" s="17"/>
      <c r="H26" s="9"/>
      <c r="I26" s="17"/>
      <c r="J26" s="17"/>
      <c r="K26" s="9"/>
      <c r="L26" s="17"/>
      <c r="M26" s="17"/>
      <c r="N26" s="9"/>
      <c r="O26" s="17" t="s">
        <v>24</v>
      </c>
      <c r="P26" s="17" t="s">
        <v>24</v>
      </c>
      <c r="Q26" s="9"/>
      <c r="R26" s="17"/>
      <c r="S26" s="17"/>
      <c r="T26" s="9"/>
      <c r="U26" s="16"/>
      <c r="V26" s="16"/>
      <c r="W26" s="9"/>
      <c r="X26" s="9"/>
      <c r="Y26" s="9"/>
    </row>
    <row r="27" spans="1:25" ht="22.5" x14ac:dyDescent="0.2">
      <c r="A27" s="6"/>
      <c r="B27" s="18" t="s">
        <v>112</v>
      </c>
      <c r="C27" s="8" t="s">
        <v>277</v>
      </c>
      <c r="D27" s="8" t="s">
        <v>22</v>
      </c>
      <c r="E27" s="12" t="s">
        <v>424</v>
      </c>
      <c r="F27" s="17"/>
      <c r="G27" s="17"/>
      <c r="H27" s="9"/>
      <c r="I27" s="13" t="s">
        <v>278</v>
      </c>
      <c r="J27" s="13" t="s">
        <v>269</v>
      </c>
      <c r="K27" s="9"/>
      <c r="L27" s="17"/>
      <c r="M27" s="17"/>
      <c r="N27" s="9"/>
      <c r="O27" s="15" t="s">
        <v>388</v>
      </c>
      <c r="P27" s="15" t="s">
        <v>388</v>
      </c>
      <c r="Q27" s="9"/>
      <c r="R27" s="17"/>
      <c r="S27" s="17"/>
      <c r="T27" s="9"/>
      <c r="U27" s="16"/>
      <c r="V27" s="16"/>
      <c r="W27" s="9"/>
      <c r="X27" s="9"/>
      <c r="Y27" s="9"/>
    </row>
    <row r="28" spans="1:25" x14ac:dyDescent="0.25">
      <c r="A28" s="6"/>
      <c r="B28" s="18" t="s">
        <v>299</v>
      </c>
      <c r="C28" s="8" t="s">
        <v>411</v>
      </c>
      <c r="D28" s="8" t="s">
        <v>312</v>
      </c>
      <c r="E28" s="8" t="s">
        <v>412</v>
      </c>
      <c r="F28" s="17"/>
      <c r="G28" s="17"/>
      <c r="H28" s="9"/>
      <c r="I28" s="17"/>
      <c r="J28" s="17"/>
      <c r="K28" s="9"/>
      <c r="L28" s="17"/>
      <c r="M28" s="17"/>
      <c r="N28" s="9"/>
      <c r="O28" s="17" t="s">
        <v>269</v>
      </c>
      <c r="P28" s="17" t="s">
        <v>409</v>
      </c>
      <c r="Q28" s="9"/>
      <c r="R28" s="17"/>
      <c r="S28" s="17"/>
      <c r="T28" s="9"/>
      <c r="U28" s="16"/>
      <c r="V28" s="16"/>
      <c r="W28" s="9"/>
      <c r="X28" s="9"/>
      <c r="Y28" s="9"/>
    </row>
    <row r="29" spans="1:25" x14ac:dyDescent="0.25">
      <c r="A29" s="6"/>
      <c r="B29" s="18" t="s">
        <v>38</v>
      </c>
      <c r="C29" s="8" t="s">
        <v>296</v>
      </c>
      <c r="D29" s="8" t="s">
        <v>22</v>
      </c>
      <c r="E29" s="8" t="s">
        <v>298</v>
      </c>
      <c r="F29" s="17"/>
      <c r="G29" s="17"/>
      <c r="H29" s="9"/>
      <c r="I29" s="17"/>
      <c r="J29" s="17"/>
      <c r="K29" s="9"/>
      <c r="L29" s="17" t="s">
        <v>293</v>
      </c>
      <c r="M29" s="17" t="s">
        <v>409</v>
      </c>
      <c r="N29" s="9"/>
      <c r="O29" s="17"/>
      <c r="P29" s="17"/>
      <c r="Q29" s="9"/>
      <c r="R29" s="17" t="s">
        <v>278</v>
      </c>
      <c r="S29" s="17" t="s">
        <v>408</v>
      </c>
      <c r="T29" s="9"/>
      <c r="U29" s="16"/>
      <c r="V29" s="16"/>
      <c r="W29" s="9"/>
      <c r="X29" s="9"/>
      <c r="Y29" s="9"/>
    </row>
    <row r="30" spans="1:25" x14ac:dyDescent="0.2">
      <c r="A30" s="6"/>
      <c r="B30" s="18" t="s">
        <v>202</v>
      </c>
      <c r="C30" s="8" t="s">
        <v>413</v>
      </c>
      <c r="D30" s="8" t="s">
        <v>22</v>
      </c>
      <c r="E30" s="8" t="s">
        <v>414</v>
      </c>
      <c r="F30" s="17"/>
      <c r="G30" s="17"/>
      <c r="H30" s="9"/>
      <c r="I30" s="17"/>
      <c r="J30" s="17"/>
      <c r="K30" s="9"/>
      <c r="L30" s="17"/>
      <c r="M30" s="17"/>
      <c r="N30" s="9"/>
      <c r="O30" s="17" t="s">
        <v>404</v>
      </c>
      <c r="P30" s="17" t="s">
        <v>404</v>
      </c>
      <c r="Q30" s="21"/>
      <c r="R30" s="17"/>
      <c r="S30" s="17"/>
      <c r="T30" s="9"/>
      <c r="U30" s="16"/>
      <c r="V30" s="16"/>
      <c r="W30" s="9"/>
      <c r="X30" s="9"/>
      <c r="Y30" s="9"/>
    </row>
    <row r="31" spans="1:25" x14ac:dyDescent="0.25">
      <c r="A31" s="6"/>
      <c r="B31" s="18" t="s">
        <v>280</v>
      </c>
      <c r="C31" s="8" t="s">
        <v>281</v>
      </c>
      <c r="D31" s="8" t="s">
        <v>22</v>
      </c>
      <c r="E31" s="8" t="s">
        <v>212</v>
      </c>
      <c r="F31" s="17"/>
      <c r="G31" s="17"/>
      <c r="H31" s="9"/>
      <c r="I31" s="17" t="s">
        <v>282</v>
      </c>
      <c r="J31" s="17" t="s">
        <v>293</v>
      </c>
      <c r="K31" s="9"/>
      <c r="L31" s="17"/>
      <c r="M31" s="17"/>
      <c r="N31" s="9"/>
      <c r="O31" s="17"/>
      <c r="P31" s="17"/>
      <c r="Q31" s="9"/>
      <c r="R31" s="17"/>
      <c r="S31" s="17"/>
      <c r="T31" s="9"/>
      <c r="U31" s="16"/>
      <c r="V31" s="16"/>
      <c r="W31" s="9"/>
      <c r="X31" s="9"/>
      <c r="Y31" s="9"/>
    </row>
    <row r="32" spans="1:25" x14ac:dyDescent="0.25">
      <c r="A32" s="6"/>
      <c r="B32" s="18" t="s">
        <v>284</v>
      </c>
      <c r="C32" s="8" t="s">
        <v>285</v>
      </c>
      <c r="D32" s="8" t="s">
        <v>22</v>
      </c>
      <c r="E32" s="8" t="s">
        <v>234</v>
      </c>
      <c r="F32" s="17"/>
      <c r="G32" s="17"/>
      <c r="H32" s="9"/>
      <c r="I32" s="17" t="s">
        <v>283</v>
      </c>
      <c r="J32" s="17" t="s">
        <v>282</v>
      </c>
      <c r="K32" s="9"/>
      <c r="L32" s="17"/>
      <c r="M32" s="17"/>
      <c r="N32" s="9"/>
      <c r="O32" s="17" t="s">
        <v>283</v>
      </c>
      <c r="P32" s="17" t="s">
        <v>430</v>
      </c>
      <c r="Q32" s="9"/>
      <c r="R32" s="17"/>
      <c r="S32" s="17"/>
      <c r="T32" s="9"/>
      <c r="U32" s="16"/>
      <c r="V32" s="16"/>
      <c r="W32" s="9"/>
      <c r="X32" s="9"/>
      <c r="Y32" s="9"/>
    </row>
    <row r="33" spans="1:25" x14ac:dyDescent="0.25">
      <c r="A33" s="6"/>
      <c r="B33" s="18" t="s">
        <v>419</v>
      </c>
      <c r="C33" s="8" t="s">
        <v>420</v>
      </c>
      <c r="D33" s="8"/>
      <c r="E33" s="8" t="s">
        <v>298</v>
      </c>
      <c r="F33" s="17"/>
      <c r="G33" s="17"/>
      <c r="H33" s="9"/>
      <c r="I33" s="17"/>
      <c r="J33" s="17"/>
      <c r="K33" s="9"/>
      <c r="L33" s="17"/>
      <c r="M33" s="17"/>
      <c r="N33" s="9"/>
      <c r="O33" s="17" t="s">
        <v>429</v>
      </c>
      <c r="P33" s="17" t="s">
        <v>418</v>
      </c>
      <c r="Q33" s="9"/>
      <c r="R33" s="17"/>
      <c r="S33" s="17"/>
      <c r="T33" s="9"/>
      <c r="U33" s="16"/>
      <c r="V33" s="16"/>
      <c r="W33" s="9"/>
      <c r="X33" s="9"/>
      <c r="Y33" s="9"/>
    </row>
    <row r="34" spans="1:25" x14ac:dyDescent="0.25">
      <c r="A34" s="6"/>
      <c r="B34" s="18" t="s">
        <v>51</v>
      </c>
      <c r="C34" s="8" t="s">
        <v>425</v>
      </c>
      <c r="D34" s="8" t="s">
        <v>22</v>
      </c>
      <c r="E34" s="8" t="s">
        <v>234</v>
      </c>
      <c r="F34" s="17"/>
      <c r="G34" s="17"/>
      <c r="H34" s="9"/>
      <c r="I34" s="17"/>
      <c r="J34" s="17"/>
      <c r="K34" s="9"/>
      <c r="L34" s="17"/>
      <c r="M34" s="17"/>
      <c r="N34" s="9"/>
      <c r="O34" s="17" t="s">
        <v>11</v>
      </c>
      <c r="P34" s="17" t="s">
        <v>431</v>
      </c>
      <c r="Q34" s="9"/>
      <c r="R34" s="17"/>
      <c r="S34" s="17"/>
      <c r="T34" s="9"/>
      <c r="U34" s="16"/>
      <c r="V34" s="16"/>
      <c r="W34" s="9"/>
      <c r="X34" s="9"/>
      <c r="Y34" s="9"/>
    </row>
  </sheetData>
  <sortState ref="B4:X22">
    <sortCondition descending="1" ref="X3"/>
  </sortState>
  <mergeCells count="8">
    <mergeCell ref="A23:Y23"/>
    <mergeCell ref="U1:W1"/>
    <mergeCell ref="A1:C1"/>
    <mergeCell ref="F1:H1"/>
    <mergeCell ref="I1:K1"/>
    <mergeCell ref="L1:N1"/>
    <mergeCell ref="R1:T1"/>
    <mergeCell ref="O1:Q1"/>
  </mergeCells>
  <pageMargins left="0.7" right="0.7" top="0.75" bottom="0.75" header="0.3" footer="0.3"/>
  <pageSetup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3"/>
  <sheetViews>
    <sheetView workbookViewId="0">
      <selection activeCell="Z3" sqref="Z3"/>
    </sheetView>
  </sheetViews>
  <sheetFormatPr defaultRowHeight="15" x14ac:dyDescent="0.25"/>
  <cols>
    <col min="1" max="1" width="4" style="10" bestFit="1" customWidth="1"/>
    <col min="2" max="2" width="3.42578125" style="10" bestFit="1" customWidth="1"/>
    <col min="3" max="3" width="15.85546875" style="10" bestFit="1" customWidth="1"/>
    <col min="4" max="4" width="6.42578125" style="10" bestFit="1" customWidth="1"/>
    <col min="5" max="5" width="22.42578125" style="10" bestFit="1" customWidth="1"/>
    <col min="6" max="7" width="3.5703125" style="10" hidden="1" customWidth="1"/>
    <col min="8" max="8" width="3.5703125" style="10" bestFit="1" customWidth="1"/>
    <col min="9" max="10" width="3.5703125" style="10" hidden="1" customWidth="1"/>
    <col min="11" max="11" width="3.5703125" style="10" bestFit="1" customWidth="1"/>
    <col min="12" max="13" width="3.5703125" style="10" hidden="1" customWidth="1"/>
    <col min="14" max="14" width="3.5703125" style="10" bestFit="1" customWidth="1"/>
    <col min="15" max="16" width="3.5703125" style="10" hidden="1" customWidth="1"/>
    <col min="17" max="17" width="3.5703125" style="10" bestFit="1" customWidth="1"/>
    <col min="18" max="19" width="3.85546875" style="10" hidden="1" customWidth="1"/>
    <col min="20" max="23" width="3.5703125" style="10" bestFit="1" customWidth="1"/>
    <col min="24" max="24" width="5.140625" style="10" bestFit="1" customWidth="1"/>
    <col min="25" max="16384" width="9.140625" style="10"/>
  </cols>
  <sheetData>
    <row r="1" spans="1:25" x14ac:dyDescent="0.25">
      <c r="A1" s="75" t="s">
        <v>238</v>
      </c>
      <c r="B1" s="75"/>
      <c r="C1" s="75"/>
      <c r="F1" s="76" t="s">
        <v>12</v>
      </c>
      <c r="G1" s="76"/>
      <c r="H1" s="76"/>
      <c r="I1" s="76" t="s">
        <v>274</v>
      </c>
      <c r="J1" s="76"/>
      <c r="K1" s="76"/>
      <c r="L1" s="76" t="s">
        <v>13</v>
      </c>
      <c r="M1" s="76"/>
      <c r="N1" s="76"/>
      <c r="O1" s="76" t="s">
        <v>275</v>
      </c>
      <c r="P1" s="76"/>
      <c r="Q1" s="76"/>
      <c r="R1" s="76" t="s">
        <v>4</v>
      </c>
      <c r="S1" s="76"/>
      <c r="T1" s="76"/>
      <c r="U1" s="76" t="s">
        <v>15</v>
      </c>
      <c r="V1" s="76"/>
      <c r="W1" s="76"/>
    </row>
    <row r="2" spans="1:25" x14ac:dyDescent="0.25">
      <c r="A2" s="33" t="s">
        <v>0</v>
      </c>
      <c r="B2" s="34" t="s">
        <v>3</v>
      </c>
      <c r="C2" s="35" t="s">
        <v>1</v>
      </c>
      <c r="D2" s="36" t="s">
        <v>2</v>
      </c>
      <c r="E2" s="36" t="s">
        <v>3</v>
      </c>
      <c r="F2" s="36" t="s">
        <v>16</v>
      </c>
      <c r="G2" s="37" t="s">
        <v>17</v>
      </c>
      <c r="H2" s="35" t="s">
        <v>19</v>
      </c>
      <c r="I2" s="36" t="s">
        <v>16</v>
      </c>
      <c r="J2" s="37" t="s">
        <v>17</v>
      </c>
      <c r="K2" s="35" t="s">
        <v>19</v>
      </c>
      <c r="L2" s="36" t="s">
        <v>16</v>
      </c>
      <c r="M2" s="37" t="s">
        <v>17</v>
      </c>
      <c r="N2" s="35" t="s">
        <v>19</v>
      </c>
      <c r="O2" s="36" t="s">
        <v>16</v>
      </c>
      <c r="P2" s="37" t="s">
        <v>17</v>
      </c>
      <c r="Q2" s="35" t="s">
        <v>19</v>
      </c>
      <c r="R2" s="36" t="s">
        <v>16</v>
      </c>
      <c r="S2" s="37" t="s">
        <v>17</v>
      </c>
      <c r="T2" s="35" t="s">
        <v>19</v>
      </c>
      <c r="U2" s="36" t="s">
        <v>16</v>
      </c>
      <c r="V2" s="37" t="s">
        <v>17</v>
      </c>
      <c r="W2" s="35" t="s">
        <v>19</v>
      </c>
      <c r="X2" s="35" t="s">
        <v>5</v>
      </c>
      <c r="Y2" s="35"/>
    </row>
    <row r="3" spans="1:25" x14ac:dyDescent="0.25">
      <c r="A3" s="6">
        <v>1</v>
      </c>
      <c r="B3" s="18" t="s">
        <v>239</v>
      </c>
      <c r="C3" s="8" t="s">
        <v>240</v>
      </c>
      <c r="D3" s="8" t="s">
        <v>8</v>
      </c>
      <c r="E3" s="8" t="s">
        <v>241</v>
      </c>
      <c r="F3" s="17">
        <v>88</v>
      </c>
      <c r="G3" s="17">
        <v>100</v>
      </c>
      <c r="H3" s="9">
        <v>188</v>
      </c>
      <c r="I3" s="17">
        <v>100</v>
      </c>
      <c r="J3" s="17">
        <v>100</v>
      </c>
      <c r="K3" s="9">
        <v>200</v>
      </c>
      <c r="L3" s="17">
        <v>88</v>
      </c>
      <c r="M3" s="17">
        <v>88</v>
      </c>
      <c r="N3" s="9">
        <v>176</v>
      </c>
      <c r="O3" s="17">
        <v>100</v>
      </c>
      <c r="P3" s="17" t="s">
        <v>11</v>
      </c>
      <c r="Q3" s="9">
        <v>100</v>
      </c>
      <c r="R3" s="17">
        <v>100</v>
      </c>
      <c r="S3" s="17">
        <v>88</v>
      </c>
      <c r="T3" s="9">
        <v>188</v>
      </c>
      <c r="U3" s="16">
        <v>64</v>
      </c>
      <c r="V3" s="16">
        <v>78</v>
      </c>
      <c r="W3" s="9">
        <v>142</v>
      </c>
      <c r="X3" s="48">
        <f t="shared" ref="X3:X23" si="0">SUM(H3,N3,Q3,T3,W3,K3)</f>
        <v>994</v>
      </c>
      <c r="Y3" s="9"/>
    </row>
    <row r="4" spans="1:25" x14ac:dyDescent="0.25">
      <c r="A4" s="6">
        <v>2</v>
      </c>
      <c r="B4" s="18" t="s">
        <v>242</v>
      </c>
      <c r="C4" s="8" t="s">
        <v>243</v>
      </c>
      <c r="D4" s="8" t="s">
        <v>8</v>
      </c>
      <c r="E4" s="8" t="s">
        <v>244</v>
      </c>
      <c r="F4" s="17">
        <v>78</v>
      </c>
      <c r="G4" s="17">
        <v>78</v>
      </c>
      <c r="H4" s="9">
        <v>156</v>
      </c>
      <c r="I4" s="17">
        <v>78</v>
      </c>
      <c r="J4" s="17">
        <v>78</v>
      </c>
      <c r="K4" s="9">
        <v>156</v>
      </c>
      <c r="L4" s="17">
        <v>64</v>
      </c>
      <c r="M4" s="17">
        <v>60</v>
      </c>
      <c r="N4" s="9">
        <v>124</v>
      </c>
      <c r="O4" s="17">
        <v>64</v>
      </c>
      <c r="P4" s="17">
        <v>78</v>
      </c>
      <c r="Q4" s="9">
        <v>142</v>
      </c>
      <c r="R4" s="17">
        <v>64</v>
      </c>
      <c r="S4" s="17">
        <v>60</v>
      </c>
      <c r="T4" s="9">
        <v>124</v>
      </c>
      <c r="U4" s="16">
        <v>56</v>
      </c>
      <c r="V4" s="16">
        <v>60</v>
      </c>
      <c r="W4" s="9">
        <v>116</v>
      </c>
      <c r="X4" s="9">
        <f t="shared" si="0"/>
        <v>818</v>
      </c>
      <c r="Y4" s="9"/>
    </row>
    <row r="5" spans="1:25" x14ac:dyDescent="0.25">
      <c r="A5" s="6">
        <v>3</v>
      </c>
      <c r="B5" s="18" t="s">
        <v>144</v>
      </c>
      <c r="C5" s="8" t="s">
        <v>245</v>
      </c>
      <c r="D5" s="8" t="s">
        <v>8</v>
      </c>
      <c r="E5" s="8" t="s">
        <v>634</v>
      </c>
      <c r="F5" s="17">
        <v>70</v>
      </c>
      <c r="G5" s="17">
        <v>70</v>
      </c>
      <c r="H5" s="9">
        <v>140</v>
      </c>
      <c r="I5" s="17">
        <v>88</v>
      </c>
      <c r="J5" s="17">
        <v>88</v>
      </c>
      <c r="K5" s="9">
        <v>176</v>
      </c>
      <c r="L5" s="17">
        <v>78</v>
      </c>
      <c r="M5" s="17">
        <v>70</v>
      </c>
      <c r="N5" s="9">
        <v>148</v>
      </c>
      <c r="O5" s="17">
        <v>70</v>
      </c>
      <c r="P5" s="17">
        <v>100</v>
      </c>
      <c r="Q5" s="9">
        <v>170</v>
      </c>
      <c r="R5" s="17">
        <v>34</v>
      </c>
      <c r="S5" s="17">
        <v>78</v>
      </c>
      <c r="T5" s="9">
        <v>112</v>
      </c>
      <c r="U5" s="16" t="s">
        <v>11</v>
      </c>
      <c r="V5" s="16">
        <v>52</v>
      </c>
      <c r="W5" s="9">
        <v>52</v>
      </c>
      <c r="X5" s="9">
        <f t="shared" si="0"/>
        <v>798</v>
      </c>
      <c r="Y5" s="9"/>
    </row>
    <row r="6" spans="1:25" x14ac:dyDescent="0.25">
      <c r="A6" s="6">
        <v>4</v>
      </c>
      <c r="B6" s="18" t="s">
        <v>194</v>
      </c>
      <c r="C6" s="8" t="s">
        <v>195</v>
      </c>
      <c r="D6" s="8" t="s">
        <v>8</v>
      </c>
      <c r="E6" s="8" t="s">
        <v>198</v>
      </c>
      <c r="F6" s="17">
        <v>100</v>
      </c>
      <c r="G6" s="17" t="s">
        <v>268</v>
      </c>
      <c r="H6" s="9">
        <v>100</v>
      </c>
      <c r="I6" s="17"/>
      <c r="J6" s="17"/>
      <c r="K6" s="9"/>
      <c r="L6" s="17">
        <v>100</v>
      </c>
      <c r="M6" s="17">
        <v>100</v>
      </c>
      <c r="N6" s="9">
        <v>200</v>
      </c>
      <c r="O6" s="17"/>
      <c r="P6" s="17"/>
      <c r="Q6" s="9"/>
      <c r="R6" s="17">
        <v>78</v>
      </c>
      <c r="S6" s="17">
        <v>100</v>
      </c>
      <c r="T6" s="9">
        <v>178</v>
      </c>
      <c r="U6" s="16">
        <v>100</v>
      </c>
      <c r="V6" s="16">
        <v>100</v>
      </c>
      <c r="W6" s="9">
        <v>200</v>
      </c>
      <c r="X6" s="9">
        <f t="shared" si="0"/>
        <v>678</v>
      </c>
      <c r="Y6" s="9"/>
    </row>
    <row r="7" spans="1:25" x14ac:dyDescent="0.25">
      <c r="A7" s="6">
        <v>5</v>
      </c>
      <c r="B7" s="18" t="s">
        <v>65</v>
      </c>
      <c r="C7" s="8" t="s">
        <v>246</v>
      </c>
      <c r="D7" s="8" t="s">
        <v>8</v>
      </c>
      <c r="E7" s="8" t="s">
        <v>247</v>
      </c>
      <c r="F7" s="17">
        <v>64</v>
      </c>
      <c r="G7" s="17">
        <v>52</v>
      </c>
      <c r="H7" s="9">
        <v>116</v>
      </c>
      <c r="I7" s="17" t="s">
        <v>11</v>
      </c>
      <c r="J7" s="17">
        <v>70</v>
      </c>
      <c r="K7" s="9">
        <v>70</v>
      </c>
      <c r="L7" s="17">
        <v>52</v>
      </c>
      <c r="M7" s="17">
        <v>64</v>
      </c>
      <c r="N7" s="9">
        <v>116</v>
      </c>
      <c r="O7" s="17">
        <v>88</v>
      </c>
      <c r="P7" s="17">
        <v>60</v>
      </c>
      <c r="Q7" s="9">
        <v>148</v>
      </c>
      <c r="R7" s="17">
        <v>36</v>
      </c>
      <c r="S7" s="17">
        <v>64</v>
      </c>
      <c r="T7" s="9">
        <v>100</v>
      </c>
      <c r="U7" s="16">
        <v>70</v>
      </c>
      <c r="V7" s="16" t="s">
        <v>91</v>
      </c>
      <c r="W7" s="9">
        <v>70</v>
      </c>
      <c r="X7" s="9">
        <f t="shared" si="0"/>
        <v>620</v>
      </c>
      <c r="Y7" s="9"/>
    </row>
    <row r="8" spans="1:25" x14ac:dyDescent="0.25">
      <c r="A8" s="6">
        <v>6</v>
      </c>
      <c r="B8" s="18" t="s">
        <v>250</v>
      </c>
      <c r="C8" s="8" t="s">
        <v>251</v>
      </c>
      <c r="D8" s="8" t="s">
        <v>37</v>
      </c>
      <c r="E8" s="8" t="s">
        <v>252</v>
      </c>
      <c r="F8" s="17">
        <v>52</v>
      </c>
      <c r="G8" s="17">
        <v>60</v>
      </c>
      <c r="H8" s="9">
        <v>112</v>
      </c>
      <c r="I8" s="17">
        <v>52</v>
      </c>
      <c r="J8" s="17">
        <v>48</v>
      </c>
      <c r="K8" s="9">
        <v>100</v>
      </c>
      <c r="L8" s="17">
        <v>44</v>
      </c>
      <c r="M8" s="17">
        <v>44</v>
      </c>
      <c r="N8" s="9">
        <v>88</v>
      </c>
      <c r="O8" s="17">
        <v>56</v>
      </c>
      <c r="P8" s="17">
        <v>64</v>
      </c>
      <c r="Q8" s="9">
        <v>120</v>
      </c>
      <c r="R8" s="17">
        <v>52</v>
      </c>
      <c r="S8" s="17">
        <v>40</v>
      </c>
      <c r="T8" s="9">
        <v>92</v>
      </c>
      <c r="U8" s="16">
        <v>36</v>
      </c>
      <c r="V8" s="16">
        <v>40</v>
      </c>
      <c r="W8" s="9">
        <v>76</v>
      </c>
      <c r="X8" s="9">
        <f t="shared" si="0"/>
        <v>588</v>
      </c>
      <c r="Y8" s="9"/>
    </row>
    <row r="9" spans="1:25" x14ac:dyDescent="0.25">
      <c r="A9" s="6">
        <v>7</v>
      </c>
      <c r="B9" s="18" t="s">
        <v>199</v>
      </c>
      <c r="C9" s="8" t="s">
        <v>200</v>
      </c>
      <c r="D9" s="8" t="s">
        <v>8</v>
      </c>
      <c r="E9" s="8" t="s">
        <v>198</v>
      </c>
      <c r="F9" s="17">
        <v>60</v>
      </c>
      <c r="G9" s="17">
        <v>88</v>
      </c>
      <c r="H9" s="9">
        <v>148</v>
      </c>
      <c r="I9" s="17"/>
      <c r="J9" s="17"/>
      <c r="K9" s="9"/>
      <c r="L9" s="17">
        <v>60</v>
      </c>
      <c r="M9" s="17">
        <v>78</v>
      </c>
      <c r="N9" s="9">
        <v>138</v>
      </c>
      <c r="O9" s="17"/>
      <c r="P9" s="17"/>
      <c r="Q9" s="9"/>
      <c r="R9" s="17">
        <v>38</v>
      </c>
      <c r="S9" s="17">
        <v>70</v>
      </c>
      <c r="T9" s="9">
        <v>108</v>
      </c>
      <c r="U9" s="16">
        <v>48</v>
      </c>
      <c r="V9" s="16">
        <v>64</v>
      </c>
      <c r="W9" s="9">
        <v>112</v>
      </c>
      <c r="X9" s="9">
        <f t="shared" si="0"/>
        <v>506</v>
      </c>
      <c r="Y9" s="9"/>
    </row>
    <row r="10" spans="1:25" x14ac:dyDescent="0.25">
      <c r="A10" s="6">
        <v>8</v>
      </c>
      <c r="B10" s="18" t="s">
        <v>185</v>
      </c>
      <c r="C10" s="8" t="s">
        <v>253</v>
      </c>
      <c r="D10" s="8" t="s">
        <v>8</v>
      </c>
      <c r="E10" s="8" t="s">
        <v>290</v>
      </c>
      <c r="F10" s="17">
        <v>48</v>
      </c>
      <c r="G10" s="17">
        <v>56</v>
      </c>
      <c r="H10" s="9">
        <v>104</v>
      </c>
      <c r="I10" s="17"/>
      <c r="J10" s="17"/>
      <c r="K10" s="9"/>
      <c r="L10" s="17">
        <v>48</v>
      </c>
      <c r="M10" s="17">
        <v>52</v>
      </c>
      <c r="N10" s="9">
        <v>100</v>
      </c>
      <c r="O10" s="17"/>
      <c r="P10" s="17"/>
      <c r="Q10" s="9"/>
      <c r="R10" s="17">
        <v>60</v>
      </c>
      <c r="S10" s="17">
        <v>52</v>
      </c>
      <c r="T10" s="9">
        <v>112</v>
      </c>
      <c r="U10" s="16">
        <v>34</v>
      </c>
      <c r="V10" s="16">
        <v>56</v>
      </c>
      <c r="W10" s="9">
        <v>90</v>
      </c>
      <c r="X10" s="9">
        <f t="shared" si="0"/>
        <v>406</v>
      </c>
      <c r="Y10" s="9"/>
    </row>
    <row r="11" spans="1:25" x14ac:dyDescent="0.25">
      <c r="A11" s="6">
        <v>9</v>
      </c>
      <c r="B11" s="18" t="s">
        <v>248</v>
      </c>
      <c r="C11" s="8" t="s">
        <v>249</v>
      </c>
      <c r="D11" s="8" t="s">
        <v>8</v>
      </c>
      <c r="E11" s="8" t="s">
        <v>247</v>
      </c>
      <c r="F11" s="17">
        <v>56</v>
      </c>
      <c r="G11" s="17">
        <v>64</v>
      </c>
      <c r="H11" s="9">
        <v>120</v>
      </c>
      <c r="I11" s="17" t="s">
        <v>11</v>
      </c>
      <c r="J11" s="17">
        <v>60</v>
      </c>
      <c r="K11" s="9">
        <v>60</v>
      </c>
      <c r="L11" s="17" t="s">
        <v>11</v>
      </c>
      <c r="M11" s="17" t="s">
        <v>91</v>
      </c>
      <c r="N11" s="9">
        <v>0</v>
      </c>
      <c r="O11" s="17">
        <v>60</v>
      </c>
      <c r="P11" s="17">
        <v>70</v>
      </c>
      <c r="Q11" s="9">
        <v>130</v>
      </c>
      <c r="R11" s="17"/>
      <c r="S11" s="17"/>
      <c r="T11" s="9"/>
      <c r="U11" s="16">
        <v>44</v>
      </c>
      <c r="V11" s="16">
        <v>48</v>
      </c>
      <c r="W11" s="9">
        <v>92</v>
      </c>
      <c r="X11" s="9">
        <f t="shared" si="0"/>
        <v>402</v>
      </c>
      <c r="Y11" s="9"/>
    </row>
    <row r="12" spans="1:25" x14ac:dyDescent="0.25">
      <c r="A12" s="6">
        <v>10</v>
      </c>
      <c r="B12" s="18" t="s">
        <v>426</v>
      </c>
      <c r="C12" s="8" t="s">
        <v>427</v>
      </c>
      <c r="D12" s="8" t="s">
        <v>8</v>
      </c>
      <c r="E12" s="8" t="s">
        <v>428</v>
      </c>
      <c r="F12" s="17"/>
      <c r="G12" s="17"/>
      <c r="H12" s="9"/>
      <c r="I12" s="17"/>
      <c r="J12" s="17"/>
      <c r="K12" s="9"/>
      <c r="L12" s="17"/>
      <c r="M12" s="17"/>
      <c r="N12" s="9"/>
      <c r="O12" s="17">
        <v>78</v>
      </c>
      <c r="P12" s="17">
        <v>88</v>
      </c>
      <c r="Q12" s="9">
        <v>166</v>
      </c>
      <c r="R12" s="17"/>
      <c r="S12" s="17"/>
      <c r="T12" s="9"/>
      <c r="U12" s="16">
        <v>78</v>
      </c>
      <c r="V12" s="16">
        <v>88</v>
      </c>
      <c r="W12" s="9">
        <v>166</v>
      </c>
      <c r="X12" s="9">
        <f t="shared" si="0"/>
        <v>332</v>
      </c>
      <c r="Y12" s="9"/>
    </row>
    <row r="13" spans="1:25" x14ac:dyDescent="0.25">
      <c r="A13" s="6">
        <v>11</v>
      </c>
      <c r="B13" s="18" t="s">
        <v>64</v>
      </c>
      <c r="C13" s="8" t="s">
        <v>254</v>
      </c>
      <c r="D13" s="8" t="s">
        <v>8</v>
      </c>
      <c r="E13" s="8" t="s">
        <v>241</v>
      </c>
      <c r="F13" s="17" t="s">
        <v>91</v>
      </c>
      <c r="G13" s="17" t="s">
        <v>268</v>
      </c>
      <c r="H13" s="9">
        <v>0</v>
      </c>
      <c r="I13" s="17">
        <v>70</v>
      </c>
      <c r="J13" s="17">
        <v>64</v>
      </c>
      <c r="K13" s="9">
        <v>134</v>
      </c>
      <c r="L13" s="17">
        <v>56</v>
      </c>
      <c r="M13" s="17">
        <v>56</v>
      </c>
      <c r="N13" s="9">
        <v>112</v>
      </c>
      <c r="O13" s="17"/>
      <c r="P13" s="17"/>
      <c r="Q13" s="9"/>
      <c r="R13" s="17"/>
      <c r="S13" s="17"/>
      <c r="T13" s="9"/>
      <c r="U13" s="16">
        <v>40</v>
      </c>
      <c r="V13" s="16">
        <v>36</v>
      </c>
      <c r="W13" s="9">
        <v>76</v>
      </c>
      <c r="X13" s="9">
        <f t="shared" si="0"/>
        <v>322</v>
      </c>
      <c r="Y13" s="9"/>
    </row>
    <row r="14" spans="1:25" x14ac:dyDescent="0.25">
      <c r="A14" s="6">
        <v>12</v>
      </c>
      <c r="B14" s="18" t="s">
        <v>174</v>
      </c>
      <c r="C14" s="8" t="s">
        <v>539</v>
      </c>
      <c r="D14" s="8" t="s">
        <v>29</v>
      </c>
      <c r="E14" s="8" t="s">
        <v>247</v>
      </c>
      <c r="F14" s="17"/>
      <c r="G14" s="17"/>
      <c r="H14" s="9"/>
      <c r="I14" s="17"/>
      <c r="J14" s="17"/>
      <c r="K14" s="9"/>
      <c r="L14" s="17"/>
      <c r="M14" s="17"/>
      <c r="N14" s="9"/>
      <c r="O14" s="17"/>
      <c r="P14" s="17"/>
      <c r="Q14" s="9"/>
      <c r="R14" s="17">
        <v>88</v>
      </c>
      <c r="S14" s="17" t="s">
        <v>11</v>
      </c>
      <c r="T14" s="9">
        <v>88</v>
      </c>
      <c r="U14" s="16">
        <v>88</v>
      </c>
      <c r="V14" s="16">
        <v>70</v>
      </c>
      <c r="W14" s="9">
        <v>158</v>
      </c>
      <c r="X14" s="9">
        <f t="shared" si="0"/>
        <v>246</v>
      </c>
      <c r="Y14" s="9"/>
    </row>
    <row r="15" spans="1:25" x14ac:dyDescent="0.25">
      <c r="A15" s="6">
        <v>13</v>
      </c>
      <c r="B15" s="18" t="s">
        <v>288</v>
      </c>
      <c r="C15" s="8" t="s">
        <v>289</v>
      </c>
      <c r="D15" s="8" t="s">
        <v>37</v>
      </c>
      <c r="E15" s="8" t="s">
        <v>290</v>
      </c>
      <c r="F15" s="17"/>
      <c r="G15" s="17"/>
      <c r="H15" s="9"/>
      <c r="I15" s="17">
        <v>60</v>
      </c>
      <c r="J15" s="17">
        <v>56</v>
      </c>
      <c r="K15" s="9">
        <v>116</v>
      </c>
      <c r="L15" s="17"/>
      <c r="M15" s="17"/>
      <c r="N15" s="9"/>
      <c r="O15" s="17">
        <v>52</v>
      </c>
      <c r="P15" s="17">
        <v>56</v>
      </c>
      <c r="Q15" s="9">
        <v>108</v>
      </c>
      <c r="R15" s="17"/>
      <c r="S15" s="17"/>
      <c r="T15" s="9"/>
      <c r="U15" s="16"/>
      <c r="V15" s="16"/>
      <c r="W15" s="9"/>
      <c r="X15" s="9">
        <f t="shared" si="0"/>
        <v>224</v>
      </c>
      <c r="Y15" s="9"/>
    </row>
    <row r="16" spans="1:25" x14ac:dyDescent="0.25">
      <c r="A16" s="6">
        <v>14</v>
      </c>
      <c r="B16" s="18" t="s">
        <v>291</v>
      </c>
      <c r="C16" s="8" t="s">
        <v>292</v>
      </c>
      <c r="D16" s="8" t="s">
        <v>8</v>
      </c>
      <c r="E16" s="8" t="s">
        <v>241</v>
      </c>
      <c r="F16" s="17"/>
      <c r="G16" s="17"/>
      <c r="H16" s="9"/>
      <c r="I16" s="17">
        <v>56</v>
      </c>
      <c r="J16" s="17">
        <v>52</v>
      </c>
      <c r="K16" s="9">
        <v>108</v>
      </c>
      <c r="L16" s="17"/>
      <c r="M16" s="17"/>
      <c r="N16" s="9"/>
      <c r="O16" s="17"/>
      <c r="P16" s="17"/>
      <c r="Q16" s="9"/>
      <c r="R16" s="17">
        <v>56</v>
      </c>
      <c r="S16" s="17">
        <v>48</v>
      </c>
      <c r="T16" s="9">
        <v>104</v>
      </c>
      <c r="U16" s="16"/>
      <c r="V16" s="16"/>
      <c r="W16" s="9"/>
      <c r="X16" s="9">
        <f t="shared" si="0"/>
        <v>212</v>
      </c>
      <c r="Y16" s="9"/>
    </row>
    <row r="17" spans="1:25" x14ac:dyDescent="0.25">
      <c r="A17" s="6">
        <v>15</v>
      </c>
      <c r="B17" s="18" t="s">
        <v>540</v>
      </c>
      <c r="C17" s="8" t="s">
        <v>541</v>
      </c>
      <c r="D17" s="8" t="s">
        <v>8</v>
      </c>
      <c r="E17" s="8" t="s">
        <v>542</v>
      </c>
      <c r="F17" s="17"/>
      <c r="G17" s="17"/>
      <c r="H17" s="9"/>
      <c r="I17" s="17"/>
      <c r="J17" s="17"/>
      <c r="K17" s="9"/>
      <c r="L17" s="17"/>
      <c r="M17" s="17"/>
      <c r="N17" s="9"/>
      <c r="O17" s="17"/>
      <c r="P17" s="17"/>
      <c r="Q17" s="9"/>
      <c r="R17" s="17">
        <v>70</v>
      </c>
      <c r="S17" s="17">
        <v>56</v>
      </c>
      <c r="T17" s="9">
        <v>126</v>
      </c>
      <c r="U17" s="16"/>
      <c r="V17" s="16"/>
      <c r="W17" s="9"/>
      <c r="X17" s="9">
        <f t="shared" si="0"/>
        <v>126</v>
      </c>
      <c r="Y17" s="9"/>
    </row>
    <row r="18" spans="1:25" x14ac:dyDescent="0.25">
      <c r="A18" s="6">
        <v>16</v>
      </c>
      <c r="B18" s="18" t="s">
        <v>286</v>
      </c>
      <c r="C18" s="8" t="s">
        <v>287</v>
      </c>
      <c r="D18" s="8" t="s">
        <v>4</v>
      </c>
      <c r="E18" s="8" t="s">
        <v>241</v>
      </c>
      <c r="F18" s="17"/>
      <c r="G18" s="17"/>
      <c r="H18" s="9"/>
      <c r="I18" s="17">
        <v>64</v>
      </c>
      <c r="J18" s="17">
        <v>44</v>
      </c>
      <c r="K18" s="9">
        <v>108</v>
      </c>
      <c r="L18" s="17"/>
      <c r="M18" s="17"/>
      <c r="N18" s="9"/>
      <c r="O18" s="17"/>
      <c r="P18" s="17"/>
      <c r="Q18" s="9"/>
      <c r="R18" s="17"/>
      <c r="S18" s="17"/>
      <c r="T18" s="9"/>
      <c r="U18" s="16"/>
      <c r="V18" s="16"/>
      <c r="W18" s="9"/>
      <c r="X18" s="9">
        <f t="shared" si="0"/>
        <v>108</v>
      </c>
      <c r="Y18" s="9"/>
    </row>
    <row r="19" spans="1:25" x14ac:dyDescent="0.25">
      <c r="A19" s="6">
        <v>17</v>
      </c>
      <c r="B19" s="18" t="s">
        <v>605</v>
      </c>
      <c r="C19" s="8" t="s">
        <v>606</v>
      </c>
      <c r="D19" s="8" t="s">
        <v>8</v>
      </c>
      <c r="E19" s="8" t="s">
        <v>607</v>
      </c>
      <c r="F19" s="17"/>
      <c r="G19" s="17"/>
      <c r="H19" s="9"/>
      <c r="I19" s="17"/>
      <c r="J19" s="17"/>
      <c r="K19" s="9"/>
      <c r="L19" s="17"/>
      <c r="M19" s="17"/>
      <c r="N19" s="9"/>
      <c r="O19" s="17"/>
      <c r="P19" s="17"/>
      <c r="Q19" s="9"/>
      <c r="R19" s="17"/>
      <c r="S19" s="17"/>
      <c r="T19" s="9"/>
      <c r="U19" s="16">
        <v>52</v>
      </c>
      <c r="V19" s="16">
        <v>44</v>
      </c>
      <c r="W19" s="9">
        <v>96</v>
      </c>
      <c r="X19" s="9">
        <f t="shared" si="0"/>
        <v>96</v>
      </c>
      <c r="Y19" s="9"/>
    </row>
    <row r="20" spans="1:25" ht="22.5" x14ac:dyDescent="0.2">
      <c r="A20" s="6">
        <v>18</v>
      </c>
      <c r="B20" s="18" t="s">
        <v>303</v>
      </c>
      <c r="C20" s="8" t="s">
        <v>304</v>
      </c>
      <c r="D20" s="8" t="s">
        <v>8</v>
      </c>
      <c r="E20" s="12" t="s">
        <v>547</v>
      </c>
      <c r="F20" s="17"/>
      <c r="G20" s="17"/>
      <c r="H20" s="9"/>
      <c r="I20" s="17"/>
      <c r="J20" s="17"/>
      <c r="K20" s="9"/>
      <c r="L20" s="13" t="s">
        <v>91</v>
      </c>
      <c r="M20" s="13" t="s">
        <v>91</v>
      </c>
      <c r="N20" s="14">
        <v>0</v>
      </c>
      <c r="O20" s="17"/>
      <c r="P20" s="17"/>
      <c r="Q20" s="9"/>
      <c r="R20" s="15">
        <v>48</v>
      </c>
      <c r="S20" s="15">
        <v>44</v>
      </c>
      <c r="T20" s="21">
        <v>92</v>
      </c>
      <c r="U20" s="16"/>
      <c r="V20" s="16"/>
      <c r="W20" s="9"/>
      <c r="X20" s="9">
        <f t="shared" si="0"/>
        <v>92</v>
      </c>
      <c r="Y20" s="9"/>
    </row>
    <row r="21" spans="1:25" x14ac:dyDescent="0.25">
      <c r="A21" s="6">
        <v>19</v>
      </c>
      <c r="B21" s="18" t="s">
        <v>456</v>
      </c>
      <c r="C21" s="8" t="s">
        <v>457</v>
      </c>
      <c r="D21" s="8" t="s">
        <v>8</v>
      </c>
      <c r="E21" s="8" t="s">
        <v>604</v>
      </c>
      <c r="F21" s="17"/>
      <c r="G21" s="17"/>
      <c r="H21" s="9"/>
      <c r="I21" s="17"/>
      <c r="J21" s="17"/>
      <c r="K21" s="9"/>
      <c r="L21" s="17"/>
      <c r="M21" s="17"/>
      <c r="N21" s="9"/>
      <c r="O21" s="17"/>
      <c r="P21" s="17"/>
      <c r="Q21" s="9"/>
      <c r="R21" s="17"/>
      <c r="S21" s="17"/>
      <c r="T21" s="9"/>
      <c r="U21" s="16">
        <v>60</v>
      </c>
      <c r="V21" s="16" t="s">
        <v>11</v>
      </c>
      <c r="W21" s="9">
        <v>60</v>
      </c>
      <c r="X21" s="9">
        <f t="shared" si="0"/>
        <v>60</v>
      </c>
      <c r="Y21" s="9"/>
    </row>
    <row r="22" spans="1:25" x14ac:dyDescent="0.25">
      <c r="A22" s="6">
        <v>20</v>
      </c>
      <c r="B22" s="18" t="s">
        <v>148</v>
      </c>
      <c r="C22" s="8" t="s">
        <v>543</v>
      </c>
      <c r="D22" s="8" t="s">
        <v>37</v>
      </c>
      <c r="E22" s="8" t="s">
        <v>544</v>
      </c>
      <c r="F22" s="17"/>
      <c r="G22" s="17"/>
      <c r="H22" s="9"/>
      <c r="I22" s="17"/>
      <c r="J22" s="17"/>
      <c r="K22" s="9"/>
      <c r="L22" s="17"/>
      <c r="M22" s="17"/>
      <c r="N22" s="9"/>
      <c r="O22" s="17"/>
      <c r="P22" s="17"/>
      <c r="Q22" s="9"/>
      <c r="R22" s="17">
        <v>44</v>
      </c>
      <c r="S22" s="17" t="s">
        <v>91</v>
      </c>
      <c r="T22" s="9">
        <v>44</v>
      </c>
      <c r="U22" s="16"/>
      <c r="V22" s="16"/>
      <c r="W22" s="9"/>
      <c r="X22" s="9">
        <f t="shared" si="0"/>
        <v>44</v>
      </c>
      <c r="Y22" s="9"/>
    </row>
    <row r="23" spans="1:25" x14ac:dyDescent="0.25">
      <c r="A23" s="6">
        <v>21</v>
      </c>
      <c r="B23" s="18" t="s">
        <v>394</v>
      </c>
      <c r="C23" s="8" t="s">
        <v>545</v>
      </c>
      <c r="D23" s="8" t="s">
        <v>8</v>
      </c>
      <c r="E23" s="8" t="s">
        <v>546</v>
      </c>
      <c r="F23" s="17"/>
      <c r="G23" s="17"/>
      <c r="H23" s="9"/>
      <c r="I23" s="17"/>
      <c r="J23" s="17"/>
      <c r="K23" s="9"/>
      <c r="L23" s="17"/>
      <c r="M23" s="17"/>
      <c r="N23" s="9"/>
      <c r="O23" s="17"/>
      <c r="P23" s="17"/>
      <c r="Q23" s="9"/>
      <c r="R23" s="17">
        <v>40</v>
      </c>
      <c r="S23" s="17" t="s">
        <v>91</v>
      </c>
      <c r="T23" s="9">
        <v>40</v>
      </c>
      <c r="U23" s="16"/>
      <c r="V23" s="16"/>
      <c r="W23" s="9"/>
      <c r="X23" s="9">
        <f t="shared" si="0"/>
        <v>40</v>
      </c>
      <c r="Y23" s="9"/>
    </row>
  </sheetData>
  <sortState ref="B3:X23">
    <sortCondition descending="1" ref="X3"/>
  </sortState>
  <mergeCells count="7">
    <mergeCell ref="R1:T1"/>
    <mergeCell ref="U1:W1"/>
    <mergeCell ref="I1:K1"/>
    <mergeCell ref="A1:C1"/>
    <mergeCell ref="F1:H1"/>
    <mergeCell ref="L1:N1"/>
    <mergeCell ref="O1:Q1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Overall</vt:lpstr>
      <vt:lpstr>GT1</vt:lpstr>
      <vt:lpstr>GT2</vt:lpstr>
      <vt:lpstr>GT3</vt:lpstr>
      <vt:lpstr>GT4</vt:lpstr>
      <vt:lpstr>GT5</vt:lpstr>
      <vt:lpstr>FV-FVM</vt:lpstr>
      <vt:lpstr>GT</vt:lpstr>
      <vt:lpstr>GS</vt:lpstr>
      <vt:lpstr>GA</vt:lpstr>
      <vt:lpstr>ST1</vt:lpstr>
      <vt:lpstr>ST2</vt:lpstr>
      <vt:lpstr>ST3</vt:lpstr>
      <vt:lpstr>Team</vt:lpstr>
      <vt:lpstr>FLibre</vt:lpstr>
      <vt:lpstr>Radical</vt:lpstr>
      <vt:lpstr>F4</vt:lpstr>
      <vt:lpstr>F2000</vt:lpstr>
      <vt:lpstr>FFA</vt:lpstr>
      <vt:lpstr>FFB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 Bryan</dc:creator>
  <cp:lastModifiedBy>CASC Office</cp:lastModifiedBy>
  <cp:lastPrinted>2014-07-20T02:37:30Z</cp:lastPrinted>
  <dcterms:created xsi:type="dcterms:W3CDTF">2014-05-08T17:02:59Z</dcterms:created>
  <dcterms:modified xsi:type="dcterms:W3CDTF">2014-10-03T18:23:56Z</dcterms:modified>
</cp:coreProperties>
</file>